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ШВЕЦ Г.В\Реестр хоз.субъектов\"/>
    </mc:Choice>
  </mc:AlternateContent>
  <bookViews>
    <workbookView xWindow="0" yWindow="0" windowWidth="2544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48" i="1"/>
  <c r="G44" i="1"/>
  <c r="E51" i="1"/>
  <c r="F55" i="1"/>
  <c r="H25" i="1"/>
  <c r="G30" i="1"/>
  <c r="G29" i="1"/>
  <c r="G28" i="1"/>
  <c r="G27" i="1"/>
  <c r="G24" i="1"/>
  <c r="G7" i="1"/>
</calcChain>
</file>

<file path=xl/comments1.xml><?xml version="1.0" encoding="utf-8"?>
<comments xmlns="http://schemas.openxmlformats.org/spreadsheetml/2006/main">
  <authors>
    <author>Пикина Надежда Анатольевна</author>
  </authors>
  <commentList>
    <comment ref="B58" authorId="0" shapeId="0">
      <text>
        <r>
          <rPr>
            <b/>
            <sz val="9"/>
            <color indexed="81"/>
            <rFont val="Tahoma"/>
            <family val="2"/>
            <charset val="204"/>
          </rPr>
          <t>Пикина Надежда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находится в процессе реорганизации в форме преобразования в ООО (постановление № 1200 от 26.07.24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  <charset val="204"/>
          </rPr>
          <t>Пикина Надежда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Определение  Арбитражного суда Мурманской области от 07.05.2024 по делу №А42-8643/2021 прекращено дело о несосотоятельности (банкротстве)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  <charset val="204"/>
          </rPr>
          <t>Пикина Надежда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Постановлением администрации Печенгского района от 21.05.2020 № 480 "Об утверждении условий приватизации МУП "Никельская теплоснабжающая организация" муниципального образования городское поселение Никель Печенгского района предприятие преватизировано путем преобразования в ООО</t>
        </r>
      </text>
    </comment>
    <comment ref="B63" authorId="0" shapeId="0">
      <text>
        <r>
          <rPr>
            <b/>
            <sz val="9"/>
            <color indexed="81"/>
            <rFont val="Tahoma"/>
            <family val="2"/>
            <charset val="204"/>
          </rPr>
          <t>Пикина Надежда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В стадии ликвидации</t>
        </r>
      </text>
    </comment>
  </commentList>
</comments>
</file>

<file path=xl/sharedStrings.xml><?xml version="1.0" encoding="utf-8"?>
<sst xmlns="http://schemas.openxmlformats.org/spreadsheetml/2006/main" count="127" uniqueCount="76">
  <si>
    <t>Наименование хозяйствующего субъекта</t>
  </si>
  <si>
    <t>ИНН</t>
  </si>
  <si>
    <t>Организационно- правовая форма</t>
  </si>
  <si>
    <t>Приложение 2</t>
  </si>
  <si>
    <t>№ п/п</t>
  </si>
  <si>
    <t>МБДОУ "Детский сад № 1"</t>
  </si>
  <si>
    <t>муниципальное бюджетное учреждение</t>
  </si>
  <si>
    <t>МБДОУ "Детский сад № 2"</t>
  </si>
  <si>
    <t>МБДОУ "Детский Сад № 4"</t>
  </si>
  <si>
    <t>МБДОУ "Детский Сад № 5"</t>
  </si>
  <si>
    <t>МБДОУ "Детский Сад № 6 "</t>
  </si>
  <si>
    <t xml:space="preserve">МБДОУ "Детский Сад № 7" </t>
  </si>
  <si>
    <t>МБДОУ "Детский Сад № 8"</t>
  </si>
  <si>
    <t>МБДОУ "Детский Сад № 9"</t>
  </si>
  <si>
    <t>МБДОУ "Детский Сад № 10"</t>
  </si>
  <si>
    <t>МБДОУ "Детский сад № 11"</t>
  </si>
  <si>
    <t xml:space="preserve">МБДОУ Детский Сад № 12 </t>
  </si>
  <si>
    <t xml:space="preserve">МБДОУ Детский Сад № 13 </t>
  </si>
  <si>
    <t xml:space="preserve">МБДОУ Детский Сад № 27 </t>
  </si>
  <si>
    <t xml:space="preserve">МБДОУ Детский Сад № 38 </t>
  </si>
  <si>
    <t>МБОУ "Средняя общеобразовательная школа №1"</t>
  </si>
  <si>
    <t>МБОУ "Средняя общеобразовательная школа № 3"</t>
  </si>
  <si>
    <t>МБОУ "Средняя общеобразовательная школа № 5"</t>
  </si>
  <si>
    <t>МБОУ "Средняя общеобразовательная школа № 7 имени Ю.А. Гагарина"</t>
  </si>
  <si>
    <t>МБОУ "Средняя общеобразовательная школа № 9"</t>
  </si>
  <si>
    <t>МБОУ "Средняя общеобразовательная школа № 11"</t>
  </si>
  <si>
    <t>МБОУ  "Средняя общеобразовательная школа № 19 им. М.Р. Янкова"</t>
  </si>
  <si>
    <t>МБОУ "Основная общеобразовательная школа № 20 имени М.Ю. Козлова"</t>
  </si>
  <si>
    <t>МБОУ "Основная общеобразовательная школа № 22 Им. Б.Ф. Сафонова"</t>
  </si>
  <si>
    <t>МБОУ "Средняя общеобразовательная школа № 23"</t>
  </si>
  <si>
    <t xml:space="preserve">МБУ ДО "Детско- юношеская спортивная школа " </t>
  </si>
  <si>
    <t>МБУ ДО "Дом детского творчества № 1"</t>
  </si>
  <si>
    <t>МБУ ДО "Дом детского творчества № 2"</t>
  </si>
  <si>
    <t>МБУ "Муниципальный методический центр"</t>
  </si>
  <si>
    <t>МБУ "Ремонтно-эксплуатационная служба"</t>
  </si>
  <si>
    <t>МБУ "НИКЕЛЬСКАЯ ДОРОЖНАЯ СЛУЖБА"</t>
  </si>
  <si>
    <t>МБУ "Централизованная бухгалтерия по обслуживанию муниципальных учреждений Печенгского муниципального округа Мурманской области"</t>
  </si>
  <si>
    <t>МКУ "Единая дежурно - диспетчерская служба Печенгского муниципального округа Мурманской области "</t>
  </si>
  <si>
    <t>муниципальное казенное учреждение</t>
  </si>
  <si>
    <t>МКУ "Управление по обеспечению деятельности администрации Печенгского муниципального округа Мурманской области"</t>
  </si>
  <si>
    <t xml:space="preserve">МКУ "Централизованная бухгалтерия" </t>
  </si>
  <si>
    <t>муниципальное автономное учреждение</t>
  </si>
  <si>
    <t>МБУ ДО "Детская музыкальная школа № 1"</t>
  </si>
  <si>
    <t>МБУ ДО "Детская музыкальная школа № 2"</t>
  </si>
  <si>
    <t>МБУ ДО "Детская музыкальная школа № 3"</t>
  </si>
  <si>
    <t>МБУ ДО "Детская художественная школа № 1"</t>
  </si>
  <si>
    <t>МБУ ДО "Детская художественная школа № 2"</t>
  </si>
  <si>
    <t>МБКПУ "Печенгское межпоселенческое библиотечное объединение"</t>
  </si>
  <si>
    <t>МБУ  "Историко - краеведческий музей Печенгского муниципального округа"</t>
  </si>
  <si>
    <t>МБУК клубного типа «Дворец культуры «Октябрь» Печенгского муниципального округа»</t>
  </si>
  <si>
    <t>МБУК клубного типа «Дворец культуры «Восход» Печенгского муниципального округа»</t>
  </si>
  <si>
    <t>МБУ "Культурно- досуговый центр "ПЛАТФОРМА"</t>
  </si>
  <si>
    <t>МБУ «Спортивный комплекс «Дельфин» Печенгского муниципального округа Мурманской области</t>
  </si>
  <si>
    <t>МБУ «Спортивный комплекс «Металлург» Печенгского муниципального округа Мурманской области</t>
  </si>
  <si>
    <t>МУП «Тепловые сети» муниципального образования Печенгский муниципальный округ Мурманской области</t>
  </si>
  <si>
    <t>муниципальное унитарное предприятие</t>
  </si>
  <si>
    <t>МУП "Жилищный сервис" муниципального образования городского Заполярный Печенгского района</t>
  </si>
  <si>
    <t>МУП "Башмачок" муниципального образования городского Заполярный Печенгского района</t>
  </si>
  <si>
    <t>МУП «Сети Никеля» Печенгского муниципального округа Мурманской области</t>
  </si>
  <si>
    <t>МКП «Жилищное Хозяйство» Печенгского муниципального округа</t>
  </si>
  <si>
    <t>муниципальное казенное предприятие</t>
  </si>
  <si>
    <t>АО "Городские сети"</t>
  </si>
  <si>
    <t>акционерное общество</t>
  </si>
  <si>
    <t>ООО "Никельская теплоснабжающая организация"</t>
  </si>
  <si>
    <t>Общество с ограниченной ответственностью</t>
  </si>
  <si>
    <t xml:space="preserve">Наименование органа власти: Муниципальное образования Печенгский муниципальный округ </t>
  </si>
  <si>
    <t xml:space="preserve"> МКУ "Управление благоустройства и развития" Печенгского муниципального округа</t>
  </si>
  <si>
    <t>МАУ  "Информационный центр" Печенгского муниципального округа</t>
  </si>
  <si>
    <t>МБУ "Дорожно - эксплуатационная служба Печенги"</t>
  </si>
  <si>
    <t>МБУ "ЦПРМИ"</t>
  </si>
  <si>
    <t>Суммарный объем финансирования в 2023 году (со стороны субъекта РФ и муниципальных образований), руб.</t>
  </si>
  <si>
    <t>Суммарный объем финансирования за три квартала (январь-сентябрь) 2024 года (со стороны субъекта РФ и муниципальных образований), руб.</t>
  </si>
  <si>
    <t>Выручка хозяйствующего субъекта в отчетном периоде, полученная по основному виду деятельности за три квартала (январь - сентябрь) 2024 года, руб.</t>
  </si>
  <si>
    <t>Объем реализации хозяйствующим субъектом в отчетном периоде товаров, работ или услуг (по основному виду деятельности)за три квартала (январь - сентябрь) 2024 года, руб.</t>
  </si>
  <si>
    <t>МКП "ТЕПЛОЖИЛСЕРВИС"</t>
  </si>
  <si>
    <t xml:space="preserve"> за 2023 год и за 9 мес.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</si>
</sst>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1" fillId="0" borderId="1" xfId="2" applyNumberFormat="1" applyFont="1" applyBorder="1" applyAlignment="1">
      <alignment wrapText="1"/>
    </xf>
    <xf numFmtId="4" fontId="1" fillId="0" borderId="1" xfId="2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0" fontId="2" fillId="0" borderId="0" xfId="0" applyFont="1"/>
    <xf numFmtId="0" fontId="7" fillId="0" borderId="0" xfId="0" applyFont="1" applyAlignment="1">
      <alignment horizontal="right" wrapText="1"/>
    </xf>
    <xf numFmtId="0" fontId="10" fillId="0" borderId="0" xfId="0" applyFont="1"/>
    <xf numFmtId="4" fontId="2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1" applyNumberFormat="1" applyFont="1" applyFill="1" applyBorder="1" applyAlignment="1">
      <alignment horizontal="right" wrapText="1"/>
    </xf>
    <xf numFmtId="4" fontId="11" fillId="0" borderId="1" xfId="0" applyNumberFormat="1" applyFont="1" applyFill="1" applyBorder="1" applyAlignment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workbookViewId="0">
      <selection activeCell="F6" sqref="F6"/>
    </sheetView>
  </sheetViews>
  <sheetFormatPr defaultRowHeight="15" x14ac:dyDescent="0.25"/>
  <cols>
    <col min="1" max="1" width="4.42578125" style="1" customWidth="1"/>
    <col min="2" max="2" width="41.42578125" style="1" customWidth="1"/>
    <col min="3" max="3" width="10.85546875" style="1" customWidth="1"/>
    <col min="4" max="4" width="24.85546875" style="1" customWidth="1"/>
    <col min="5" max="5" width="19.140625" style="18" customWidth="1"/>
    <col min="6" max="7" width="25.7109375" style="18" customWidth="1"/>
    <col min="8" max="8" width="26.42578125" style="18" customWidth="1"/>
    <col min="9" max="16384" width="9.140625" style="1"/>
  </cols>
  <sheetData>
    <row r="1" spans="1:8" x14ac:dyDescent="0.25">
      <c r="H1" s="19" t="s">
        <v>3</v>
      </c>
    </row>
    <row r="3" spans="1:8" x14ac:dyDescent="0.25">
      <c r="B3" s="4" t="s">
        <v>65</v>
      </c>
      <c r="C3" s="5"/>
      <c r="D3" s="5"/>
      <c r="E3" s="20"/>
      <c r="F3" s="18" t="s">
        <v>75</v>
      </c>
    </row>
    <row r="5" spans="1:8" ht="93" customHeight="1" x14ac:dyDescent="0.25">
      <c r="A5" s="3" t="s">
        <v>4</v>
      </c>
      <c r="B5" s="3" t="s">
        <v>0</v>
      </c>
      <c r="C5" s="3" t="s">
        <v>1</v>
      </c>
      <c r="D5" s="3" t="s">
        <v>2</v>
      </c>
      <c r="E5" s="3" t="s">
        <v>70</v>
      </c>
      <c r="F5" s="3" t="s">
        <v>71</v>
      </c>
      <c r="G5" s="3" t="s">
        <v>72</v>
      </c>
      <c r="H5" s="3" t="s">
        <v>73</v>
      </c>
    </row>
    <row r="6" spans="1:8" ht="27" customHeight="1" x14ac:dyDescent="0.25">
      <c r="A6" s="2">
        <v>1</v>
      </c>
      <c r="B6" s="6" t="s">
        <v>5</v>
      </c>
      <c r="C6" s="6">
        <v>5109000488</v>
      </c>
      <c r="D6" s="6" t="s">
        <v>6</v>
      </c>
      <c r="E6" s="14">
        <v>66571051.420000002</v>
      </c>
      <c r="F6" s="14">
        <v>49248162.5</v>
      </c>
      <c r="G6" s="14">
        <v>2261623.34</v>
      </c>
      <c r="H6" s="16">
        <v>2344288.4</v>
      </c>
    </row>
    <row r="7" spans="1:8" ht="24" customHeight="1" x14ac:dyDescent="0.25">
      <c r="A7" s="2">
        <v>2</v>
      </c>
      <c r="B7" s="6" t="s">
        <v>7</v>
      </c>
      <c r="C7" s="6">
        <v>5109000495</v>
      </c>
      <c r="D7" s="6" t="s">
        <v>6</v>
      </c>
      <c r="E7" s="14">
        <v>55311684.630000003</v>
      </c>
      <c r="F7" s="14">
        <v>40061029.590000004</v>
      </c>
      <c r="G7" s="14">
        <f>4540050.23-2700000</f>
        <v>1840050.2300000004</v>
      </c>
      <c r="H7" s="16">
        <v>1954335.29</v>
      </c>
    </row>
    <row r="8" spans="1:8" ht="27.75" customHeight="1" x14ac:dyDescent="0.25">
      <c r="A8" s="2">
        <v>3</v>
      </c>
      <c r="B8" s="6" t="s">
        <v>8</v>
      </c>
      <c r="C8" s="6">
        <v>5109000505</v>
      </c>
      <c r="D8" s="6" t="s">
        <v>6</v>
      </c>
      <c r="E8" s="14">
        <v>64577571.18</v>
      </c>
      <c r="F8" s="14">
        <v>54202123.469999999</v>
      </c>
      <c r="G8" s="14">
        <v>2739934.55</v>
      </c>
      <c r="H8" s="16">
        <v>2478928.1</v>
      </c>
    </row>
    <row r="9" spans="1:8" ht="25.5" x14ac:dyDescent="0.25">
      <c r="A9" s="2">
        <v>4</v>
      </c>
      <c r="B9" s="6" t="s">
        <v>9</v>
      </c>
      <c r="C9" s="6">
        <v>5109000537</v>
      </c>
      <c r="D9" s="6" t="s">
        <v>6</v>
      </c>
      <c r="E9" s="14">
        <v>26269724.690000001</v>
      </c>
      <c r="F9" s="14">
        <v>23680942.460000001</v>
      </c>
      <c r="G9" s="14">
        <v>1334684.67</v>
      </c>
      <c r="H9" s="16">
        <v>1361341.36</v>
      </c>
    </row>
    <row r="10" spans="1:8" ht="25.5" x14ac:dyDescent="0.25">
      <c r="A10" s="2">
        <v>5</v>
      </c>
      <c r="B10" s="6" t="s">
        <v>10</v>
      </c>
      <c r="C10" s="6">
        <v>5109000520</v>
      </c>
      <c r="D10" s="6" t="s">
        <v>6</v>
      </c>
      <c r="E10" s="14">
        <v>62420439.170000002</v>
      </c>
      <c r="F10" s="14">
        <v>44996570.009999998</v>
      </c>
      <c r="G10" s="14">
        <v>1879425.5</v>
      </c>
      <c r="H10" s="16">
        <v>1954654.9</v>
      </c>
    </row>
    <row r="11" spans="1:8" ht="25.5" x14ac:dyDescent="0.25">
      <c r="A11" s="2">
        <v>6</v>
      </c>
      <c r="B11" s="6" t="s">
        <v>11</v>
      </c>
      <c r="C11" s="6">
        <v>5109000551</v>
      </c>
      <c r="D11" s="6" t="s">
        <v>6</v>
      </c>
      <c r="E11" s="14">
        <v>66932304.229999997</v>
      </c>
      <c r="F11" s="14">
        <v>53825572.030000001</v>
      </c>
      <c r="G11" s="14">
        <v>2514087.88</v>
      </c>
      <c r="H11" s="16">
        <v>2515039.4</v>
      </c>
    </row>
    <row r="12" spans="1:8" ht="25.5" x14ac:dyDescent="0.25">
      <c r="A12" s="2">
        <v>7</v>
      </c>
      <c r="B12" s="6" t="s">
        <v>12</v>
      </c>
      <c r="C12" s="6">
        <v>5109000544</v>
      </c>
      <c r="D12" s="6" t="s">
        <v>6</v>
      </c>
      <c r="E12" s="14">
        <v>51097096.93</v>
      </c>
      <c r="F12" s="14">
        <v>45509130.07</v>
      </c>
      <c r="G12" s="14">
        <v>1562166.39</v>
      </c>
      <c r="H12" s="16">
        <v>1677782.7</v>
      </c>
    </row>
    <row r="13" spans="1:8" ht="25.5" x14ac:dyDescent="0.25">
      <c r="A13" s="2">
        <v>8</v>
      </c>
      <c r="B13" s="6" t="s">
        <v>13</v>
      </c>
      <c r="C13" s="6">
        <v>5109000569</v>
      </c>
      <c r="D13" s="6" t="s">
        <v>6</v>
      </c>
      <c r="E13" s="14">
        <v>38327385.390000001</v>
      </c>
      <c r="F13" s="14">
        <v>32849668</v>
      </c>
      <c r="G13" s="14">
        <v>1111502.8999999999</v>
      </c>
      <c r="H13" s="16">
        <v>1150156.7</v>
      </c>
    </row>
    <row r="14" spans="1:8" ht="25.5" x14ac:dyDescent="0.25">
      <c r="A14" s="2">
        <v>9</v>
      </c>
      <c r="B14" s="6" t="s">
        <v>14</v>
      </c>
      <c r="C14" s="6">
        <v>5109032680</v>
      </c>
      <c r="D14" s="6" t="s">
        <v>6</v>
      </c>
      <c r="E14" s="14">
        <v>55916438.43</v>
      </c>
      <c r="F14" s="14">
        <v>37708081.100000001</v>
      </c>
      <c r="G14" s="14">
        <v>2138360</v>
      </c>
      <c r="H14" s="16">
        <v>2161710.2000000002</v>
      </c>
    </row>
    <row r="15" spans="1:8" ht="25.5" x14ac:dyDescent="0.25">
      <c r="A15" s="2">
        <v>10</v>
      </c>
      <c r="B15" s="6" t="s">
        <v>15</v>
      </c>
      <c r="C15" s="6">
        <v>5105012281</v>
      </c>
      <c r="D15" s="6" t="s">
        <v>6</v>
      </c>
      <c r="E15" s="14">
        <v>20130144.170000002</v>
      </c>
      <c r="F15" s="14">
        <v>20939214.890000001</v>
      </c>
      <c r="G15" s="14">
        <v>780564.56</v>
      </c>
      <c r="H15" s="16">
        <v>779154.2</v>
      </c>
    </row>
    <row r="16" spans="1:8" ht="25.5" x14ac:dyDescent="0.25">
      <c r="A16" s="2">
        <v>11</v>
      </c>
      <c r="B16" s="6" t="s">
        <v>16</v>
      </c>
      <c r="C16" s="6">
        <v>5109002076</v>
      </c>
      <c r="D16" s="6" t="s">
        <v>6</v>
      </c>
      <c r="E16" s="14">
        <v>37089732.43</v>
      </c>
      <c r="F16" s="14">
        <v>26864291.93</v>
      </c>
      <c r="G16" s="14">
        <v>1384630.61</v>
      </c>
      <c r="H16" s="16">
        <v>1478590.3</v>
      </c>
    </row>
    <row r="17" spans="1:8" ht="25.5" x14ac:dyDescent="0.25">
      <c r="A17" s="2">
        <v>12</v>
      </c>
      <c r="B17" s="6" t="s">
        <v>17</v>
      </c>
      <c r="C17" s="6">
        <v>5105012370</v>
      </c>
      <c r="D17" s="6" t="s">
        <v>6</v>
      </c>
      <c r="E17" s="14">
        <v>39540903.280000001</v>
      </c>
      <c r="F17" s="14">
        <v>27508043.5</v>
      </c>
      <c r="G17" s="14">
        <v>1326447.5</v>
      </c>
      <c r="H17" s="16">
        <v>1185860.5</v>
      </c>
    </row>
    <row r="18" spans="1:8" ht="25.5" x14ac:dyDescent="0.25">
      <c r="A18" s="2">
        <v>13</v>
      </c>
      <c r="B18" s="6" t="s">
        <v>18</v>
      </c>
      <c r="C18" s="6">
        <v>5109000512</v>
      </c>
      <c r="D18" s="6" t="s">
        <v>6</v>
      </c>
      <c r="E18" s="14">
        <v>24632911.379999999</v>
      </c>
      <c r="F18" s="14">
        <v>23022804.510000002</v>
      </c>
      <c r="G18" s="14">
        <v>1305361.3999999999</v>
      </c>
      <c r="H18" s="16">
        <v>1328186.2</v>
      </c>
    </row>
    <row r="19" spans="1:8" ht="25.5" x14ac:dyDescent="0.25">
      <c r="A19" s="2">
        <v>14</v>
      </c>
      <c r="B19" s="6" t="s">
        <v>19</v>
      </c>
      <c r="C19" s="6">
        <v>5109032747</v>
      </c>
      <c r="D19" s="6" t="s">
        <v>6</v>
      </c>
      <c r="E19" s="14">
        <v>67074420.960000001</v>
      </c>
      <c r="F19" s="14">
        <v>55764766.82</v>
      </c>
      <c r="G19" s="14">
        <v>3954583.69</v>
      </c>
      <c r="H19" s="16">
        <v>3844909.5</v>
      </c>
    </row>
    <row r="20" spans="1:8" ht="25.5" x14ac:dyDescent="0.25">
      <c r="A20" s="2">
        <v>15</v>
      </c>
      <c r="B20" s="6" t="s">
        <v>20</v>
      </c>
      <c r="C20" s="6">
        <v>5109000463</v>
      </c>
      <c r="D20" s="6" t="s">
        <v>6</v>
      </c>
      <c r="E20" s="14">
        <v>46985348.409999996</v>
      </c>
      <c r="F20" s="14">
        <v>43914289.969999999</v>
      </c>
      <c r="G20" s="15">
        <v>0</v>
      </c>
      <c r="H20" s="16">
        <v>0</v>
      </c>
    </row>
    <row r="21" spans="1:8" ht="25.5" x14ac:dyDescent="0.25">
      <c r="A21" s="2">
        <v>16</v>
      </c>
      <c r="B21" s="6" t="s">
        <v>21</v>
      </c>
      <c r="C21" s="6">
        <v>5109000456</v>
      </c>
      <c r="D21" s="6" t="s">
        <v>6</v>
      </c>
      <c r="E21" s="14">
        <v>88484594.150000006</v>
      </c>
      <c r="F21" s="14">
        <v>88013256.670000002</v>
      </c>
      <c r="G21" s="14">
        <v>0</v>
      </c>
      <c r="H21" s="16">
        <v>0</v>
      </c>
    </row>
    <row r="22" spans="1:8" ht="25.5" x14ac:dyDescent="0.25">
      <c r="A22" s="2">
        <v>17</v>
      </c>
      <c r="B22" s="6" t="s">
        <v>22</v>
      </c>
      <c r="C22" s="6">
        <v>5109000262</v>
      </c>
      <c r="D22" s="6" t="s">
        <v>6</v>
      </c>
      <c r="E22" s="14">
        <v>84384626.269999996</v>
      </c>
      <c r="F22" s="14">
        <v>70567196.159999996</v>
      </c>
      <c r="G22" s="14">
        <v>6150</v>
      </c>
      <c r="H22" s="16">
        <v>6150</v>
      </c>
    </row>
    <row r="23" spans="1:8" ht="28.5" customHeight="1" x14ac:dyDescent="0.25">
      <c r="A23" s="2">
        <v>18</v>
      </c>
      <c r="B23" s="6" t="s">
        <v>23</v>
      </c>
      <c r="C23" s="6">
        <v>5109000255</v>
      </c>
      <c r="D23" s="6" t="s">
        <v>6</v>
      </c>
      <c r="E23" s="14">
        <v>69466098.359999999</v>
      </c>
      <c r="F23" s="14">
        <v>66325478.840000004</v>
      </c>
      <c r="G23" s="15">
        <v>47374</v>
      </c>
      <c r="H23" s="16">
        <v>47374</v>
      </c>
    </row>
    <row r="24" spans="1:8" ht="25.5" x14ac:dyDescent="0.25">
      <c r="A24" s="2">
        <v>19</v>
      </c>
      <c r="B24" s="6" t="s">
        <v>24</v>
      </c>
      <c r="C24" s="6">
        <v>5109000287</v>
      </c>
      <c r="D24" s="6" t="s">
        <v>6</v>
      </c>
      <c r="E24" s="14">
        <v>89141082.590000004</v>
      </c>
      <c r="F24" s="14">
        <v>85426030.049999997</v>
      </c>
      <c r="G24" s="14">
        <f>5000000-5000000</f>
        <v>0</v>
      </c>
      <c r="H24" s="16">
        <v>0</v>
      </c>
    </row>
    <row r="25" spans="1:8" ht="25.5" x14ac:dyDescent="0.25">
      <c r="A25" s="2">
        <v>20</v>
      </c>
      <c r="B25" s="6" t="s">
        <v>25</v>
      </c>
      <c r="C25" s="6">
        <v>5109000590</v>
      </c>
      <c r="D25" s="6" t="s">
        <v>6</v>
      </c>
      <c r="E25" s="14">
        <v>26586768.960000001</v>
      </c>
      <c r="F25" s="14">
        <v>24293836.550000001</v>
      </c>
      <c r="G25" s="14">
        <v>351204</v>
      </c>
      <c r="H25" s="16">
        <f>113265.9+242024</f>
        <v>355289.9</v>
      </c>
    </row>
    <row r="26" spans="1:8" ht="30.75" customHeight="1" x14ac:dyDescent="0.25">
      <c r="A26" s="2">
        <v>21</v>
      </c>
      <c r="B26" s="6" t="s">
        <v>26</v>
      </c>
      <c r="C26" s="6">
        <v>5109000270</v>
      </c>
      <c r="D26" s="6" t="s">
        <v>6</v>
      </c>
      <c r="E26" s="14">
        <v>100428464.31999999</v>
      </c>
      <c r="F26" s="14">
        <v>101161712.88</v>
      </c>
      <c r="G26" s="14">
        <v>48250</v>
      </c>
      <c r="H26" s="16">
        <v>48250</v>
      </c>
    </row>
    <row r="27" spans="1:8" ht="30" customHeight="1" x14ac:dyDescent="0.25">
      <c r="A27" s="2">
        <v>22</v>
      </c>
      <c r="B27" s="6" t="s">
        <v>27</v>
      </c>
      <c r="C27" s="6">
        <v>5109000470</v>
      </c>
      <c r="D27" s="6" t="s">
        <v>6</v>
      </c>
      <c r="E27" s="14">
        <v>107030356.04000001</v>
      </c>
      <c r="F27" s="14">
        <v>100704295.33</v>
      </c>
      <c r="G27" s="14">
        <f>5000000-5000000</f>
        <v>0</v>
      </c>
      <c r="H27" s="16">
        <v>0</v>
      </c>
    </row>
    <row r="28" spans="1:8" ht="25.5" x14ac:dyDescent="0.25">
      <c r="A28" s="2">
        <v>23</v>
      </c>
      <c r="B28" s="6" t="s">
        <v>28</v>
      </c>
      <c r="C28" s="6">
        <v>5109000343</v>
      </c>
      <c r="D28" s="6" t="s">
        <v>6</v>
      </c>
      <c r="E28" s="14">
        <v>84997075.810000002</v>
      </c>
      <c r="F28" s="14">
        <v>125738389.43000001</v>
      </c>
      <c r="G28" s="14">
        <f>5500000-5500000</f>
        <v>0</v>
      </c>
      <c r="H28" s="16">
        <v>0</v>
      </c>
    </row>
    <row r="29" spans="1:8" ht="25.5" x14ac:dyDescent="0.25">
      <c r="A29" s="2">
        <v>24</v>
      </c>
      <c r="B29" s="6" t="s">
        <v>29</v>
      </c>
      <c r="C29" s="6">
        <v>5109000583</v>
      </c>
      <c r="D29" s="6" t="s">
        <v>6</v>
      </c>
      <c r="E29" s="14">
        <v>47605555.090000004</v>
      </c>
      <c r="F29" s="14">
        <v>25296708.809999999</v>
      </c>
      <c r="G29" s="14">
        <f>2600000-2600000</f>
        <v>0</v>
      </c>
      <c r="H29" s="16">
        <v>0</v>
      </c>
    </row>
    <row r="30" spans="1:8" ht="25.5" x14ac:dyDescent="0.25">
      <c r="A30" s="2">
        <v>25</v>
      </c>
      <c r="B30" s="6" t="s">
        <v>30</v>
      </c>
      <c r="C30" s="6">
        <v>5109000294</v>
      </c>
      <c r="D30" s="6" t="s">
        <v>6</v>
      </c>
      <c r="E30" s="14">
        <v>31607982.449999999</v>
      </c>
      <c r="F30" s="14">
        <v>18116934.030000001</v>
      </c>
      <c r="G30" s="14">
        <f>196971.8-196971.8</f>
        <v>0</v>
      </c>
      <c r="H30" s="16">
        <v>0</v>
      </c>
    </row>
    <row r="31" spans="1:8" ht="25.5" x14ac:dyDescent="0.25">
      <c r="A31" s="2">
        <v>26</v>
      </c>
      <c r="B31" s="6" t="s">
        <v>31</v>
      </c>
      <c r="C31" s="6">
        <v>5109000304</v>
      </c>
      <c r="D31" s="6" t="s">
        <v>6</v>
      </c>
      <c r="E31" s="14">
        <v>46989293.259999998</v>
      </c>
      <c r="F31" s="14">
        <v>44088888.619999997</v>
      </c>
      <c r="G31" s="15">
        <v>154558.41</v>
      </c>
      <c r="H31" s="16">
        <v>154558.41</v>
      </c>
    </row>
    <row r="32" spans="1:8" ht="25.5" x14ac:dyDescent="0.25">
      <c r="A32" s="2">
        <v>27</v>
      </c>
      <c r="B32" s="6" t="s">
        <v>32</v>
      </c>
      <c r="C32" s="6">
        <v>5109000311</v>
      </c>
      <c r="D32" s="6" t="s">
        <v>6</v>
      </c>
      <c r="E32" s="14">
        <v>41485604.079999998</v>
      </c>
      <c r="F32" s="14">
        <v>33051801.98</v>
      </c>
      <c r="G32" s="14">
        <v>35000</v>
      </c>
      <c r="H32" s="16">
        <v>35000</v>
      </c>
    </row>
    <row r="33" spans="1:8" ht="25.5" x14ac:dyDescent="0.25">
      <c r="A33" s="2">
        <v>28</v>
      </c>
      <c r="B33" s="6" t="s">
        <v>33</v>
      </c>
      <c r="C33" s="6">
        <v>5109004595</v>
      </c>
      <c r="D33" s="6" t="s">
        <v>6</v>
      </c>
      <c r="E33" s="14">
        <v>7427300</v>
      </c>
      <c r="F33" s="14">
        <v>5581217.0899999999</v>
      </c>
      <c r="G33" s="15">
        <v>0</v>
      </c>
      <c r="H33" s="17">
        <v>0</v>
      </c>
    </row>
    <row r="34" spans="1:8" ht="25.5" x14ac:dyDescent="0.25">
      <c r="A34" s="2">
        <v>29</v>
      </c>
      <c r="B34" s="6" t="s">
        <v>34</v>
      </c>
      <c r="C34" s="6">
        <v>5109003658</v>
      </c>
      <c r="D34" s="6" t="s">
        <v>6</v>
      </c>
      <c r="E34" s="22">
        <v>92338645.370000005</v>
      </c>
      <c r="F34" s="22">
        <v>95282775.290000007</v>
      </c>
      <c r="G34" s="14">
        <v>455500</v>
      </c>
      <c r="H34" s="17">
        <v>655500</v>
      </c>
    </row>
    <row r="35" spans="1:8" ht="27.75" customHeight="1" x14ac:dyDescent="0.25">
      <c r="A35" s="2">
        <v>30</v>
      </c>
      <c r="B35" s="6" t="s">
        <v>68</v>
      </c>
      <c r="C35" s="6">
        <v>5109004524</v>
      </c>
      <c r="D35" s="6" t="s">
        <v>6</v>
      </c>
      <c r="E35" s="23">
        <v>26186687.010000002</v>
      </c>
      <c r="F35" s="22">
        <v>17553310.920000002</v>
      </c>
      <c r="G35" s="24">
        <v>690221.46</v>
      </c>
      <c r="H35" s="21">
        <v>865534.22</v>
      </c>
    </row>
    <row r="36" spans="1:8" ht="28.5" customHeight="1" x14ac:dyDescent="0.25">
      <c r="A36" s="2">
        <v>31</v>
      </c>
      <c r="B36" s="6" t="s">
        <v>35</v>
      </c>
      <c r="C36" s="6">
        <v>5109004394</v>
      </c>
      <c r="D36" s="6" t="s">
        <v>6</v>
      </c>
      <c r="E36" s="23">
        <v>104980535.81999999</v>
      </c>
      <c r="F36" s="22">
        <v>55134522.939999998</v>
      </c>
      <c r="G36" s="24">
        <v>428255.9</v>
      </c>
      <c r="H36" s="21">
        <v>428701.06</v>
      </c>
    </row>
    <row r="37" spans="1:8" ht="53.25" customHeight="1" x14ac:dyDescent="0.25">
      <c r="A37" s="2">
        <v>32</v>
      </c>
      <c r="B37" s="6" t="s">
        <v>36</v>
      </c>
      <c r="C37" s="6">
        <v>5109004588</v>
      </c>
      <c r="D37" s="6" t="s">
        <v>6</v>
      </c>
      <c r="E37" s="22">
        <v>48736272.039999999</v>
      </c>
      <c r="F37" s="22">
        <v>40126929.119999997</v>
      </c>
      <c r="G37" s="21">
        <v>0</v>
      </c>
      <c r="H37" s="21">
        <v>0</v>
      </c>
    </row>
    <row r="38" spans="1:8" ht="45" customHeight="1" x14ac:dyDescent="0.25">
      <c r="A38" s="7">
        <v>33</v>
      </c>
      <c r="B38" s="6" t="s">
        <v>37</v>
      </c>
      <c r="C38" s="6">
        <v>5109002157</v>
      </c>
      <c r="D38" s="6" t="s">
        <v>38</v>
      </c>
      <c r="E38" s="23">
        <v>17193443.359999999</v>
      </c>
      <c r="F38" s="17">
        <v>12205232.42</v>
      </c>
      <c r="G38" s="24">
        <v>0</v>
      </c>
      <c r="H38" s="21">
        <v>0</v>
      </c>
    </row>
    <row r="39" spans="1:8" ht="45" customHeight="1" x14ac:dyDescent="0.25">
      <c r="A39" s="2">
        <v>34</v>
      </c>
      <c r="B39" s="6" t="s">
        <v>39</v>
      </c>
      <c r="C39" s="6">
        <v>5109002044</v>
      </c>
      <c r="D39" s="6" t="s">
        <v>38</v>
      </c>
      <c r="E39" s="22">
        <v>75348136.730000004</v>
      </c>
      <c r="F39" s="25">
        <v>65966558.420000002</v>
      </c>
      <c r="G39" s="21">
        <v>0</v>
      </c>
      <c r="H39" s="21">
        <v>0</v>
      </c>
    </row>
    <row r="40" spans="1:8" ht="31.5" customHeight="1" x14ac:dyDescent="0.25">
      <c r="A40" s="2">
        <v>35</v>
      </c>
      <c r="B40" s="6" t="s">
        <v>66</v>
      </c>
      <c r="C40" s="6">
        <v>5109032666</v>
      </c>
      <c r="D40" s="6" t="s">
        <v>38</v>
      </c>
      <c r="E40" s="21">
        <v>181740627.5</v>
      </c>
      <c r="F40" s="21">
        <v>36611282.280000001</v>
      </c>
      <c r="G40" s="21">
        <v>0</v>
      </c>
      <c r="H40" s="21">
        <v>0</v>
      </c>
    </row>
    <row r="41" spans="1:8" ht="25.5" x14ac:dyDescent="0.25">
      <c r="A41" s="2">
        <v>36</v>
      </c>
      <c r="B41" s="6" t="s">
        <v>40</v>
      </c>
      <c r="C41" s="6">
        <v>5105010693</v>
      </c>
      <c r="D41" s="6" t="s">
        <v>38</v>
      </c>
      <c r="E41" s="21">
        <v>12522417.220000001</v>
      </c>
      <c r="F41" s="21">
        <v>10532583.1</v>
      </c>
      <c r="G41" s="21">
        <v>0</v>
      </c>
      <c r="H41" s="21">
        <v>0</v>
      </c>
    </row>
    <row r="42" spans="1:8" ht="30" customHeight="1" x14ac:dyDescent="0.25">
      <c r="A42" s="2">
        <v>37</v>
      </c>
      <c r="B42" s="6" t="s">
        <v>67</v>
      </c>
      <c r="C42" s="6">
        <v>5109003979</v>
      </c>
      <c r="D42" s="6" t="s">
        <v>41</v>
      </c>
      <c r="E42" s="21">
        <v>9218800</v>
      </c>
      <c r="F42" s="21">
        <v>7104468.1100000003</v>
      </c>
      <c r="G42" s="21">
        <v>298290</v>
      </c>
      <c r="H42" s="21">
        <v>331140</v>
      </c>
    </row>
    <row r="43" spans="1:8" ht="25.5" x14ac:dyDescent="0.25">
      <c r="A43" s="2">
        <v>38</v>
      </c>
      <c r="B43" s="6" t="s">
        <v>42</v>
      </c>
      <c r="C43" s="6">
        <v>5109000368</v>
      </c>
      <c r="D43" s="6" t="s">
        <v>6</v>
      </c>
      <c r="E43" s="15">
        <v>29973694.34</v>
      </c>
      <c r="F43" s="15">
        <v>25062749.350000001</v>
      </c>
      <c r="G43" s="14">
        <v>36833</v>
      </c>
      <c r="H43" s="17">
        <v>36833</v>
      </c>
    </row>
    <row r="44" spans="1:8" ht="25.5" x14ac:dyDescent="0.25">
      <c r="A44" s="2">
        <v>39</v>
      </c>
      <c r="B44" s="6" t="s">
        <v>43</v>
      </c>
      <c r="C44" s="6">
        <v>5109000375</v>
      </c>
      <c r="D44" s="6" t="s">
        <v>6</v>
      </c>
      <c r="E44" s="14">
        <v>24062746.43</v>
      </c>
      <c r="F44" s="14">
        <v>21968848.32</v>
      </c>
      <c r="G44" s="14">
        <f>10601.67-3101.67</f>
        <v>7500</v>
      </c>
      <c r="H44" s="17">
        <v>7500</v>
      </c>
    </row>
    <row r="45" spans="1:8" ht="25.5" x14ac:dyDescent="0.25">
      <c r="A45" s="2">
        <v>40</v>
      </c>
      <c r="B45" s="6" t="s">
        <v>44</v>
      </c>
      <c r="C45" s="6">
        <v>5109000382</v>
      </c>
      <c r="D45" s="6" t="s">
        <v>6</v>
      </c>
      <c r="E45" s="14">
        <v>13074185.18</v>
      </c>
      <c r="F45" s="14">
        <v>11962098.609999999</v>
      </c>
      <c r="G45" s="14">
        <v>20700</v>
      </c>
      <c r="H45" s="17">
        <v>20700</v>
      </c>
    </row>
    <row r="46" spans="1:8" ht="25.5" x14ac:dyDescent="0.25">
      <c r="A46" s="2">
        <v>41</v>
      </c>
      <c r="B46" s="6" t="s">
        <v>45</v>
      </c>
      <c r="C46" s="6">
        <v>5109000400</v>
      </c>
      <c r="D46" s="6" t="s">
        <v>6</v>
      </c>
      <c r="E46" s="14">
        <v>18197888.359999999</v>
      </c>
      <c r="F46" s="14">
        <v>16920486.16</v>
      </c>
      <c r="G46" s="14">
        <v>19000</v>
      </c>
      <c r="H46" s="17">
        <v>19000</v>
      </c>
    </row>
    <row r="47" spans="1:8" ht="25.5" x14ac:dyDescent="0.25">
      <c r="A47" s="2">
        <v>42</v>
      </c>
      <c r="B47" s="6" t="s">
        <v>46</v>
      </c>
      <c r="C47" s="6">
        <v>5109000417</v>
      </c>
      <c r="D47" s="6" t="s">
        <v>6</v>
      </c>
      <c r="E47" s="14">
        <v>17443048.27</v>
      </c>
      <c r="F47" s="14">
        <v>14430744.470000001</v>
      </c>
      <c r="G47" s="14">
        <v>7200</v>
      </c>
      <c r="H47" s="17">
        <v>7200</v>
      </c>
    </row>
    <row r="48" spans="1:8" ht="25.5" customHeight="1" x14ac:dyDescent="0.25">
      <c r="A48" s="2">
        <v>43</v>
      </c>
      <c r="B48" s="6" t="s">
        <v>47</v>
      </c>
      <c r="C48" s="6">
        <v>5109000424</v>
      </c>
      <c r="D48" s="6" t="s">
        <v>6</v>
      </c>
      <c r="E48" s="14">
        <v>94357375.439999998</v>
      </c>
      <c r="F48" s="14">
        <v>88310000.219999999</v>
      </c>
      <c r="G48" s="14">
        <f>3165175-3165175</f>
        <v>0</v>
      </c>
      <c r="H48" s="17">
        <v>0</v>
      </c>
    </row>
    <row r="49" spans="1:8" ht="32.25" customHeight="1" x14ac:dyDescent="0.25">
      <c r="A49" s="2">
        <v>44</v>
      </c>
      <c r="B49" s="6" t="s">
        <v>48</v>
      </c>
      <c r="C49" s="6">
        <v>5109000110</v>
      </c>
      <c r="D49" s="6" t="s">
        <v>6</v>
      </c>
      <c r="E49" s="14">
        <v>5437871.96</v>
      </c>
      <c r="F49" s="14">
        <v>6918646.0099999998</v>
      </c>
      <c r="G49" s="14">
        <v>123880</v>
      </c>
      <c r="H49" s="17">
        <v>123880</v>
      </c>
    </row>
    <row r="50" spans="1:8" ht="29.25" customHeight="1" x14ac:dyDescent="0.25">
      <c r="A50" s="2">
        <v>45</v>
      </c>
      <c r="B50" s="6" t="s">
        <v>49</v>
      </c>
      <c r="C50" s="6">
        <v>5109001354</v>
      </c>
      <c r="D50" s="6" t="s">
        <v>6</v>
      </c>
      <c r="E50" s="14">
        <v>46698976.909999996</v>
      </c>
      <c r="F50" s="14">
        <v>28581156.800000001</v>
      </c>
      <c r="G50" s="14">
        <v>2826510.5</v>
      </c>
      <c r="H50" s="17">
        <v>2826510.5</v>
      </c>
    </row>
    <row r="51" spans="1:8" ht="29.25" customHeight="1" x14ac:dyDescent="0.25">
      <c r="A51" s="2">
        <v>46</v>
      </c>
      <c r="B51" s="6" t="s">
        <v>50</v>
      </c>
      <c r="C51" s="6">
        <v>5109001361</v>
      </c>
      <c r="D51" s="6" t="s">
        <v>6</v>
      </c>
      <c r="E51" s="14">
        <f>108600619.03+22876163.49</f>
        <v>131476782.52</v>
      </c>
      <c r="F51" s="14">
        <v>21342155.350000001</v>
      </c>
      <c r="G51" s="14">
        <v>0</v>
      </c>
      <c r="H51" s="17">
        <v>0</v>
      </c>
    </row>
    <row r="52" spans="1:8" ht="24" customHeight="1" x14ac:dyDescent="0.25">
      <c r="A52" s="2">
        <v>47</v>
      </c>
      <c r="B52" s="6" t="s">
        <v>51</v>
      </c>
      <c r="C52" s="8">
        <v>5105010929</v>
      </c>
      <c r="D52" s="6" t="s">
        <v>6</v>
      </c>
      <c r="E52" s="14">
        <v>32115140.510000002</v>
      </c>
      <c r="F52" s="14">
        <v>23747999.449999999</v>
      </c>
      <c r="G52" s="14">
        <v>97018</v>
      </c>
      <c r="H52" s="17">
        <v>70582</v>
      </c>
    </row>
    <row r="53" spans="1:8" ht="21" customHeight="1" x14ac:dyDescent="0.25">
      <c r="A53" s="2">
        <v>48</v>
      </c>
      <c r="B53" s="6" t="s">
        <v>69</v>
      </c>
      <c r="C53" s="8">
        <v>5109002534</v>
      </c>
      <c r="D53" s="6" t="s">
        <v>6</v>
      </c>
      <c r="E53" s="14">
        <v>31861084.039999999</v>
      </c>
      <c r="F53" s="14">
        <v>10109467.68</v>
      </c>
      <c r="G53" s="15">
        <v>0</v>
      </c>
      <c r="H53" s="17">
        <v>0</v>
      </c>
    </row>
    <row r="54" spans="1:8" ht="38.25" customHeight="1" x14ac:dyDescent="0.25">
      <c r="A54" s="2">
        <v>49</v>
      </c>
      <c r="B54" s="6" t="s">
        <v>52</v>
      </c>
      <c r="C54" s="6">
        <v>5109001474</v>
      </c>
      <c r="D54" s="6" t="s">
        <v>6</v>
      </c>
      <c r="E54" s="14">
        <v>47187547.960000001</v>
      </c>
      <c r="F54" s="14">
        <v>37177155.090000004</v>
      </c>
      <c r="G54" s="14">
        <v>4901635</v>
      </c>
      <c r="H54" s="17">
        <v>4216435</v>
      </c>
    </row>
    <row r="55" spans="1:8" ht="38.25" customHeight="1" x14ac:dyDescent="0.25">
      <c r="A55" s="2">
        <v>50</v>
      </c>
      <c r="B55" s="6" t="s">
        <v>53</v>
      </c>
      <c r="C55" s="11">
        <v>5109001442</v>
      </c>
      <c r="D55" s="6" t="s">
        <v>6</v>
      </c>
      <c r="E55" s="14">
        <v>35847812.039999999</v>
      </c>
      <c r="F55" s="14">
        <f>23970911.5</f>
        <v>23970911.5</v>
      </c>
      <c r="G55" s="14">
        <f>5766710.14-2956216.56</f>
        <v>2810493.5799999996</v>
      </c>
      <c r="H55" s="17">
        <v>2707893.58</v>
      </c>
    </row>
    <row r="56" spans="1:8" ht="38.25" customHeight="1" x14ac:dyDescent="0.25">
      <c r="A56" s="2">
        <v>51</v>
      </c>
      <c r="B56" s="6" t="s">
        <v>54</v>
      </c>
      <c r="C56" s="6">
        <v>5109004718</v>
      </c>
      <c r="D56" s="6" t="s">
        <v>55</v>
      </c>
      <c r="E56" s="21">
        <v>0</v>
      </c>
      <c r="F56" s="21">
        <v>0</v>
      </c>
      <c r="G56" s="21">
        <v>24027780.079999998</v>
      </c>
      <c r="H56" s="21">
        <v>52461461.200000003</v>
      </c>
    </row>
    <row r="57" spans="1:8" ht="39.75" customHeight="1" x14ac:dyDescent="0.25">
      <c r="A57" s="2">
        <v>52</v>
      </c>
      <c r="B57" s="6" t="s">
        <v>56</v>
      </c>
      <c r="C57" s="6">
        <v>5109003739</v>
      </c>
      <c r="D57" s="6" t="s">
        <v>55</v>
      </c>
      <c r="E57" s="21">
        <v>14000000</v>
      </c>
      <c r="F57" s="21">
        <v>169968</v>
      </c>
      <c r="G57" s="21">
        <v>142561151</v>
      </c>
      <c r="H57" s="21">
        <v>138082021</v>
      </c>
    </row>
    <row r="58" spans="1:8" ht="33.75" customHeight="1" x14ac:dyDescent="0.25">
      <c r="A58" s="2">
        <v>53</v>
      </c>
      <c r="B58" s="6" t="s">
        <v>57</v>
      </c>
      <c r="C58" s="6">
        <v>5109400084</v>
      </c>
      <c r="D58" s="6" t="s">
        <v>55</v>
      </c>
      <c r="E58" s="21">
        <v>0</v>
      </c>
      <c r="F58" s="21">
        <v>0</v>
      </c>
      <c r="G58" s="21">
        <v>1181124</v>
      </c>
      <c r="H58" s="21">
        <v>1181124</v>
      </c>
    </row>
    <row r="59" spans="1:8" ht="25.5" x14ac:dyDescent="0.25">
      <c r="A59" s="2">
        <v>54</v>
      </c>
      <c r="B59" s="6" t="s">
        <v>58</v>
      </c>
      <c r="C59" s="6">
        <v>5109004556</v>
      </c>
      <c r="D59" s="6" t="s">
        <v>55</v>
      </c>
      <c r="E59" s="21">
        <v>0</v>
      </c>
      <c r="F59" s="21">
        <v>0</v>
      </c>
      <c r="G59" s="21">
        <v>40662865.479999997</v>
      </c>
      <c r="H59" s="21">
        <v>69032834.189999998</v>
      </c>
    </row>
    <row r="60" spans="1:8" ht="24" customHeight="1" x14ac:dyDescent="0.25">
      <c r="A60" s="2">
        <v>55</v>
      </c>
      <c r="B60" s="6" t="s">
        <v>59</v>
      </c>
      <c r="C60" s="6">
        <v>5109002037</v>
      </c>
      <c r="D60" s="6" t="s">
        <v>60</v>
      </c>
      <c r="E60" s="21">
        <v>3293803.13</v>
      </c>
      <c r="F60" s="21">
        <v>4589092.9000000004</v>
      </c>
      <c r="G60" s="21">
        <v>5821419.75</v>
      </c>
      <c r="H60" s="21">
        <v>3076232.41</v>
      </c>
    </row>
    <row r="61" spans="1:8" x14ac:dyDescent="0.25">
      <c r="A61" s="2">
        <v>56</v>
      </c>
      <c r="B61" s="6" t="s">
        <v>61</v>
      </c>
      <c r="C61" s="6">
        <v>5105013366</v>
      </c>
      <c r="D61" s="6" t="s">
        <v>62</v>
      </c>
      <c r="E61" s="21">
        <v>22934454.23</v>
      </c>
      <c r="F61" s="21">
        <v>20185125.5</v>
      </c>
      <c r="G61" s="21">
        <v>70649955.540000007</v>
      </c>
      <c r="H61" s="21">
        <v>71459361.450000003</v>
      </c>
    </row>
    <row r="62" spans="1:8" ht="26.25" x14ac:dyDescent="0.25">
      <c r="A62" s="2">
        <v>57</v>
      </c>
      <c r="B62" s="6" t="s">
        <v>63</v>
      </c>
      <c r="C62" s="9">
        <v>5105013599</v>
      </c>
      <c r="D62" s="10" t="s">
        <v>64</v>
      </c>
      <c r="E62" s="21">
        <v>0</v>
      </c>
      <c r="F62" s="21">
        <v>0</v>
      </c>
      <c r="G62" s="21">
        <v>0</v>
      </c>
      <c r="H62" s="21">
        <v>0</v>
      </c>
    </row>
    <row r="63" spans="1:8" ht="25.5" x14ac:dyDescent="0.25">
      <c r="A63" s="13">
        <v>58</v>
      </c>
      <c r="B63" s="12" t="s">
        <v>74</v>
      </c>
      <c r="C63" s="13">
        <v>5109004429</v>
      </c>
      <c r="D63" s="6" t="s">
        <v>60</v>
      </c>
      <c r="E63" s="21">
        <v>0</v>
      </c>
      <c r="F63" s="21">
        <v>0</v>
      </c>
      <c r="G63" s="21">
        <v>0</v>
      </c>
      <c r="H63" s="21">
        <v>0</v>
      </c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Скрябина М.И.</dc:creator>
  <cp:lastModifiedBy>Швец Галина Владимировна</cp:lastModifiedBy>
  <cp:lastPrinted>2024-10-22T06:51:07Z</cp:lastPrinted>
  <dcterms:created xsi:type="dcterms:W3CDTF">2020-11-09T12:32:20Z</dcterms:created>
  <dcterms:modified xsi:type="dcterms:W3CDTF">2024-10-22T08:15:44Z</dcterms:modified>
</cp:coreProperties>
</file>