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65" windowHeight="12360"/>
  </bookViews>
  <sheets>
    <sheet name="таблица В1" sheetId="1" r:id="rId1"/>
  </sheets>
  <definedNames>
    <definedName name="ЗМО_ОБ">#REF!</definedName>
    <definedName name="ИСП_ОБ">#REF!</definedName>
    <definedName name="ИСП_ОБ23">#REF!</definedName>
    <definedName name="КБК">#REF!</definedName>
    <definedName name="_xlnm.Print_Area" localSheetId="0">'таблица В1'!$A$1:$G$24</definedName>
  </definedNames>
  <calcPr calcId="145621"/>
</workbook>
</file>

<file path=xl/calcChain.xml><?xml version="1.0" encoding="utf-8"?>
<calcChain xmlns="http://schemas.openxmlformats.org/spreadsheetml/2006/main">
  <c r="D4" i="1" l="1"/>
  <c r="D18" i="1"/>
  <c r="D12" i="1"/>
  <c r="D10" i="1"/>
  <c r="C12" i="1" l="1"/>
  <c r="F10" i="1"/>
  <c r="F9" i="1" s="1"/>
  <c r="D9" i="1"/>
  <c r="C10" i="1"/>
  <c r="C9" i="1" s="1"/>
  <c r="F13" i="1" l="1"/>
  <c r="D13" i="1"/>
  <c r="C13" i="1"/>
  <c r="C6" i="1" s="1"/>
  <c r="F20" i="1" l="1"/>
  <c r="F7" i="1"/>
  <c r="F6" i="1" l="1"/>
  <c r="F5" i="1" s="1"/>
  <c r="F4" i="1" s="1"/>
  <c r="E24" i="1"/>
  <c r="E23" i="1"/>
  <c r="E22" i="1"/>
  <c r="E21" i="1"/>
  <c r="E19" i="1"/>
  <c r="E18" i="1"/>
  <c r="E16" i="1"/>
  <c r="E15" i="1"/>
  <c r="E14" i="1"/>
  <c r="E12" i="1"/>
  <c r="E11" i="1"/>
  <c r="E10" i="1"/>
  <c r="E9" i="1"/>
  <c r="E8" i="1"/>
  <c r="E13" i="1" l="1"/>
  <c r="G12" i="1"/>
  <c r="C20" i="1" l="1"/>
  <c r="C7" i="1"/>
  <c r="C5" i="1" s="1"/>
  <c r="C4" i="1" l="1"/>
  <c r="D20" i="1"/>
  <c r="E20" i="1" s="1"/>
  <c r="D7" i="1"/>
  <c r="D6" i="1" s="1"/>
  <c r="D5" i="1" l="1"/>
  <c r="E7" i="1"/>
  <c r="G16" i="1"/>
  <c r="E6" i="1" l="1"/>
  <c r="G4" i="1"/>
  <c r="E5" i="1"/>
  <c r="G24" i="1"/>
  <c r="G23" i="1"/>
  <c r="G22" i="1"/>
  <c r="G21" i="1"/>
  <c r="G20" i="1"/>
  <c r="G19" i="1"/>
  <c r="G18" i="1"/>
  <c r="G15" i="1"/>
  <c r="G14" i="1"/>
  <c r="G13" i="1"/>
  <c r="G11" i="1"/>
  <c r="G10" i="1"/>
  <c r="G9" i="1"/>
  <c r="G8" i="1"/>
  <c r="G7" i="1"/>
  <c r="G5" i="1"/>
  <c r="G6" i="1"/>
  <c r="E4" i="1" l="1"/>
</calcChain>
</file>

<file path=xl/sharedStrings.xml><?xml version="1.0" encoding="utf-8"?>
<sst xmlns="http://schemas.openxmlformats.org/spreadsheetml/2006/main" count="45" uniqueCount="45">
  <si>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</si>
  <si>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</si>
  <si>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</si>
  <si>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</si>
  <si>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</si>
  <si>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</si>
  <si>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</si>
  <si>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</si>
  <si>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</si>
  <si>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</si>
  <si>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</si>
  <si>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</si>
  <si>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</si>
  <si>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</si>
  <si>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</si>
  <si>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</si>
  <si>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>1 05 00000 00 0000 000</t>
  </si>
  <si>
    <t>НАЛОГИ НА СОВОКУПНЫЙ ДОХОД</t>
  </si>
  <si>
    <t>1 06 00000 00 0000 000</t>
  </si>
  <si>
    <t>НАЛОГИ НА ИМУЩЕСТВО</t>
  </si>
  <si>
    <t>ПРОЧИЕ НАЛОГОВЫЕ ДОХОДЫ</t>
  </si>
  <si>
    <t>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</si>
  <si>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</si>
  <si>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</si>
  <si>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</si>
  <si>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</si>
  <si>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</si>
  <si>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</si>
  <si>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</si>
  <si>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</si>
  <si>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2 02 40000 00 0000 150</t>
  </si>
  <si>
    <t>2 02 30000 00 0000 150</t>
  </si>
  <si>
    <t>2 02 20000 00 0000 150</t>
  </si>
  <si>
    <t>2 02 10000 00 0000 150</t>
  </si>
  <si>
    <t>Налог на имущество физических лиц</t>
  </si>
  <si>
    <t>1 06 01000 02 0000 110</t>
  </si>
  <si>
    <t>1 06 06000 02 0000 110</t>
  </si>
  <si>
    <t>Земельный налог</t>
  </si>
  <si>
    <t>1 08 00000 00 0000 000</t>
  </si>
  <si>
    <t>ГОСУДАРСТВЕННАЯ ПОШЛИНА</t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</si>
  <si>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01.07.2024</t>
    </r>
    <r>
      <rPr>
        <sz val="9"/>
        <color theme="1"/>
        <rFont val="Times New Roman"/>
        <family val="1"/>
        <charset val="204"/>
      </rPr>
      <t>, тыс. руб.</t>
    </r>
  </si>
  <si>
    <r>
      <t xml:space="preserve">%
исполнение годового плана по состоянию на </t>
    </r>
    <r>
      <rPr>
        <i/>
        <sz val="9"/>
        <color theme="1"/>
        <rFont val="Times New Roman"/>
        <family val="1"/>
        <charset val="204"/>
      </rPr>
      <t>01.07.2024</t>
    </r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</si>
  <si>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01.07.2023</t>
    </r>
    <r>
      <rPr>
        <sz val="9"/>
        <color theme="1"/>
        <rFont val="Times New Roman"/>
        <family val="1"/>
        <charset val="204"/>
      </rPr>
      <t>, тыс. руб.</t>
    </r>
  </si>
  <si>
    <r>
      <rPr>
        <sz val="9"/>
        <rFont val="Times New Roman"/>
        <family val="1"/>
        <charset val="204"/>
      </rPr>
      <t xml:space="preserve">Утвержденные бюджетные назначения на 01.07.2024, тыс. руб.
</t>
    </r>
    <r>
      <rPr>
        <u/>
        <sz val="9"/>
        <color rgb="FF0000FF"/>
        <rFont val="Times New Roman"/>
        <family val="1"/>
        <charset val="204"/>
      </rPr>
      <t>В соответствии с Решением Совета депутатов Печенгского муниципального округа от 15.12.2023 № 433 "О бюджете округа на 2024 год
и на плановый период 2025 и 2026 годов"</t>
    </r>
  </si>
  <si>
    <t>Сведения об исполнении доходов бюджета Печенгского муниципального округа Мурманской области по состоянию за полугодие 2024 года 
(по состоянию на 01.07.2024)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</si>
</sst>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0"/>
      <name val="Times New Roman"/>
      <family val="1"/>
      <charset val="204"/>
    </font>
    <font>
      <u/>
      <sz val="9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5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0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164" fontId="11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164" fontId="10" fillId="0" borderId="0" xfId="0" applyNumberFormat="1" applyFont="1" applyFill="1"/>
    <xf numFmtId="165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infin.gov-murman.ru/open-budget/regional_budget/law_of_budg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18.5703125" customWidth="1"/>
    <col min="2" max="2" width="33.28515625" customWidth="1"/>
    <col min="3" max="3" width="31.7109375" style="3" customWidth="1"/>
    <col min="4" max="4" width="17.140625" style="3" customWidth="1"/>
    <col min="5" max="5" width="13.42578125" style="4" customWidth="1"/>
    <col min="6" max="6" width="16.28515625" style="5" customWidth="1"/>
    <col min="7" max="7" width="14.85546875" style="1" customWidth="1"/>
  </cols>
  <sheetData>
    <row r="1" spans="1:9" ht="36" customHeight="1" x14ac:dyDescent="0.25">
      <c r="A1" s="33" t="s">
        <v>44</v>
      </c>
      <c r="B1" s="34"/>
      <c r="C1" s="34"/>
      <c r="D1" s="34"/>
      <c r="E1" s="34"/>
      <c r="F1" s="34"/>
      <c r="G1" s="34"/>
    </row>
    <row r="3" spans="1:9" ht="117" customHeight="1" x14ac:dyDescent="0.25">
      <c r="A3" s="6" t="s">
        <v>0</v>
      </c>
      <c r="B3" s="6" t="s">
        <v>1</v>
      </c>
      <c r="C3" s="28" t="s">
        <v>43</v>
      </c>
      <c r="D3" s="19" t="s">
        <v>40</v>
      </c>
      <c r="E3" s="20" t="s">
        <v>41</v>
      </c>
      <c r="F3" s="20" t="s">
        <v>42</v>
      </c>
      <c r="G3" s="6" t="s">
        <v>2</v>
      </c>
    </row>
    <row r="4" spans="1:9" ht="21.75" customHeight="1" x14ac:dyDescent="0.25">
      <c r="A4" s="6"/>
      <c r="B4" s="7" t="s">
        <v>3</v>
      </c>
      <c r="C4" s="8">
        <f>C5+C19</f>
        <v>3681487.8727799999</v>
      </c>
      <c r="D4" s="8">
        <f>D5+D19</f>
        <v>1730107.5397100002</v>
      </c>
      <c r="E4" s="25">
        <f>D4/C4*100</f>
        <v>46.99479122291784</v>
      </c>
      <c r="F4" s="8">
        <f>F5+F19</f>
        <v>1413106.76134</v>
      </c>
      <c r="G4" s="9">
        <f>D4/F4*100</f>
        <v>122.43289658237848</v>
      </c>
    </row>
    <row r="5" spans="1:9" ht="22.5" customHeight="1" x14ac:dyDescent="0.25">
      <c r="A5" s="10" t="s">
        <v>4</v>
      </c>
      <c r="B5" s="11" t="s">
        <v>5</v>
      </c>
      <c r="C5" s="8">
        <f>C6+C18</f>
        <v>1139013</v>
      </c>
      <c r="D5" s="8">
        <f>D6+D18</f>
        <v>595816.80502000009</v>
      </c>
      <c r="E5" s="25">
        <f t="shared" ref="E5:E24" si="0">D5/C5*100</f>
        <v>52.309921398614421</v>
      </c>
      <c r="F5" s="8">
        <f>F6+F18</f>
        <v>523437.78758</v>
      </c>
      <c r="G5" s="9">
        <f t="shared" ref="G5:G24" si="1">D5/F5*100</f>
        <v>113.82762558557889</v>
      </c>
      <c r="I5" s="2"/>
    </row>
    <row r="6" spans="1:9" ht="21.75" customHeight="1" x14ac:dyDescent="0.25">
      <c r="A6" s="10"/>
      <c r="B6" s="12" t="s">
        <v>6</v>
      </c>
      <c r="C6" s="13">
        <f>C7+C9+C12+C13+C16+C17</f>
        <v>951127.89999999991</v>
      </c>
      <c r="D6" s="13">
        <f>D7+D9+D12+D13+D16+D17</f>
        <v>456187.41858</v>
      </c>
      <c r="E6" s="26">
        <f t="shared" si="0"/>
        <v>47.962783825392989</v>
      </c>
      <c r="F6" s="13">
        <f>F7+F9+F12++F13+F16+F17</f>
        <v>423791.21915000002</v>
      </c>
      <c r="G6" s="27">
        <f t="shared" si="1"/>
        <v>107.64437722305271</v>
      </c>
      <c r="I6" s="2"/>
    </row>
    <row r="7" spans="1:9" ht="18" customHeight="1" x14ac:dyDescent="0.25">
      <c r="A7" s="10" t="s">
        <v>7</v>
      </c>
      <c r="B7" s="11" t="s">
        <v>8</v>
      </c>
      <c r="C7" s="8">
        <f>SUM(C8:C8)</f>
        <v>774046.95</v>
      </c>
      <c r="D7" s="8">
        <f>SUM(D8:D8)</f>
        <v>331152.87238000002</v>
      </c>
      <c r="E7" s="25">
        <f t="shared" si="0"/>
        <v>42.782013724102917</v>
      </c>
      <c r="F7" s="8">
        <f>SUM(F8:F8)</f>
        <v>317185.94650000002</v>
      </c>
      <c r="G7" s="9">
        <f t="shared" si="1"/>
        <v>104.40338736129975</v>
      </c>
    </row>
    <row r="8" spans="1:9" ht="20.25" customHeight="1" x14ac:dyDescent="0.25">
      <c r="A8" s="16" t="s">
        <v>9</v>
      </c>
      <c r="B8" s="12" t="s">
        <v>10</v>
      </c>
      <c r="C8" s="13">
        <v>774046.95</v>
      </c>
      <c r="D8" s="13">
        <v>331152.87238000002</v>
      </c>
      <c r="E8" s="26">
        <f t="shared" si="0"/>
        <v>42.782013724102917</v>
      </c>
      <c r="F8" s="15">
        <v>317185.94650000002</v>
      </c>
      <c r="G8" s="9">
        <f t="shared" si="1"/>
        <v>104.40338736129975</v>
      </c>
    </row>
    <row r="9" spans="1:9" ht="30" customHeight="1" x14ac:dyDescent="0.25">
      <c r="A9" s="10" t="s">
        <v>11</v>
      </c>
      <c r="B9" s="11" t="s">
        <v>12</v>
      </c>
      <c r="C9" s="13">
        <f>C10</f>
        <v>17105.099999999999</v>
      </c>
      <c r="D9" s="13">
        <f>D10</f>
        <v>8529.5383099999999</v>
      </c>
      <c r="E9" s="25">
        <f t="shared" si="0"/>
        <v>49.865468836779677</v>
      </c>
      <c r="F9" s="8">
        <f>F10</f>
        <v>7679.4384300000002</v>
      </c>
      <c r="G9" s="9">
        <f t="shared" si="1"/>
        <v>111.06981829138773</v>
      </c>
    </row>
    <row r="10" spans="1:9" ht="35.25" customHeight="1" x14ac:dyDescent="0.25">
      <c r="A10" s="29" t="s">
        <v>13</v>
      </c>
      <c r="B10" s="30" t="s">
        <v>14</v>
      </c>
      <c r="C10" s="13">
        <f>C11</f>
        <v>17105.099999999999</v>
      </c>
      <c r="D10" s="13">
        <f>D11</f>
        <v>8529.5383099999999</v>
      </c>
      <c r="E10" s="26">
        <f t="shared" si="0"/>
        <v>49.865468836779677</v>
      </c>
      <c r="F10" s="13">
        <f>F11</f>
        <v>7679.4384300000002</v>
      </c>
      <c r="G10" s="14">
        <f t="shared" si="1"/>
        <v>111.06981829138773</v>
      </c>
    </row>
    <row r="11" spans="1:9" ht="16.5" customHeight="1" x14ac:dyDescent="0.25">
      <c r="A11" s="29"/>
      <c r="B11" s="21" t="s">
        <v>15</v>
      </c>
      <c r="C11" s="13">
        <v>17105.099999999999</v>
      </c>
      <c r="D11" s="13">
        <v>8529.5383099999999</v>
      </c>
      <c r="E11" s="26">
        <f t="shared" si="0"/>
        <v>49.865468836779677</v>
      </c>
      <c r="F11" s="22">
        <v>7679.4384300000002</v>
      </c>
      <c r="G11" s="27">
        <f t="shared" si="1"/>
        <v>111.06981829138773</v>
      </c>
    </row>
    <row r="12" spans="1:9" ht="21" customHeight="1" x14ac:dyDescent="0.25">
      <c r="A12" s="10" t="s">
        <v>16</v>
      </c>
      <c r="B12" s="11" t="s">
        <v>17</v>
      </c>
      <c r="C12" s="13">
        <f>138145.88+613.97</f>
        <v>138759.85</v>
      </c>
      <c r="D12" s="13">
        <f>109746.15716+25.78956+1339.25685</f>
        <v>111111.20357000001</v>
      </c>
      <c r="E12" s="26">
        <f t="shared" si="0"/>
        <v>80.074462151695897</v>
      </c>
      <c r="F12" s="13">
        <v>92828.999129999997</v>
      </c>
      <c r="G12" s="27">
        <f t="shared" si="1"/>
        <v>119.69449699053327</v>
      </c>
    </row>
    <row r="13" spans="1:9" ht="21" customHeight="1" x14ac:dyDescent="0.25">
      <c r="A13" s="10" t="s">
        <v>18</v>
      </c>
      <c r="B13" s="11" t="s">
        <v>19</v>
      </c>
      <c r="C13" s="8">
        <f>C14+C15</f>
        <v>11641.699999999999</v>
      </c>
      <c r="D13" s="8">
        <f>D14+D15</f>
        <v>1166.7241800000002</v>
      </c>
      <c r="E13" s="25">
        <f t="shared" si="0"/>
        <v>10.021939922863501</v>
      </c>
      <c r="F13" s="8">
        <f>F14+F15</f>
        <v>1897.36572</v>
      </c>
      <c r="G13" s="9">
        <f t="shared" si="1"/>
        <v>61.491791893446887</v>
      </c>
    </row>
    <row r="14" spans="1:9" ht="17.25" customHeight="1" x14ac:dyDescent="0.25">
      <c r="A14" s="29" t="s">
        <v>35</v>
      </c>
      <c r="B14" s="30" t="s">
        <v>34</v>
      </c>
      <c r="C14" s="13">
        <v>9549.2999999999993</v>
      </c>
      <c r="D14" s="13">
        <v>1083.1211900000001</v>
      </c>
      <c r="E14" s="26">
        <f t="shared" si="0"/>
        <v>11.342414522530449</v>
      </c>
      <c r="F14" s="15">
        <v>1168.16077</v>
      </c>
      <c r="G14" s="9">
        <f t="shared" si="1"/>
        <v>92.720216070943735</v>
      </c>
    </row>
    <row r="15" spans="1:9" ht="17.25" customHeight="1" x14ac:dyDescent="0.25">
      <c r="A15" s="29" t="s">
        <v>36</v>
      </c>
      <c r="B15" s="23" t="s">
        <v>37</v>
      </c>
      <c r="C15" s="13">
        <v>2092.4</v>
      </c>
      <c r="D15" s="13">
        <v>83.602990000000005</v>
      </c>
      <c r="E15" s="26">
        <f t="shared" si="0"/>
        <v>3.9955548652265338</v>
      </c>
      <c r="F15" s="22">
        <v>729.20495000000005</v>
      </c>
      <c r="G15" s="9">
        <f t="shared" si="1"/>
        <v>11.464950971602702</v>
      </c>
    </row>
    <row r="16" spans="1:9" ht="36" customHeight="1" x14ac:dyDescent="0.25">
      <c r="A16" s="31" t="s">
        <v>38</v>
      </c>
      <c r="B16" s="32" t="s">
        <v>39</v>
      </c>
      <c r="C16" s="8">
        <v>9574.2999999999993</v>
      </c>
      <c r="D16" s="8">
        <v>4227.08014</v>
      </c>
      <c r="E16" s="25">
        <f t="shared" si="0"/>
        <v>44.150278767116134</v>
      </c>
      <c r="F16" s="17">
        <v>4199.4693699999998</v>
      </c>
      <c r="G16" s="18">
        <f t="shared" si="1"/>
        <v>100.65748235234777</v>
      </c>
    </row>
    <row r="17" spans="1:7" ht="23.25" customHeight="1" x14ac:dyDescent="0.25">
      <c r="A17" s="10"/>
      <c r="B17" s="7" t="s">
        <v>20</v>
      </c>
      <c r="C17" s="8">
        <v>0</v>
      </c>
      <c r="D17" s="8">
        <v>0</v>
      </c>
      <c r="E17" s="25"/>
      <c r="F17" s="17">
        <v>0</v>
      </c>
      <c r="G17" s="9"/>
    </row>
    <row r="18" spans="1:7" ht="18" customHeight="1" x14ac:dyDescent="0.25">
      <c r="A18" s="10"/>
      <c r="B18" s="7" t="s">
        <v>21</v>
      </c>
      <c r="C18" s="8">
        <v>187885.1</v>
      </c>
      <c r="D18" s="8">
        <f>100283.86946+635.4637+12691.81307+7766.63949+5592.36565+10804.01917+895.65012+959.56578</f>
        <v>139629.38644000003</v>
      </c>
      <c r="E18" s="25">
        <f t="shared" si="0"/>
        <v>74.316370185821029</v>
      </c>
      <c r="F18" s="17">
        <v>99646.568429999999</v>
      </c>
      <c r="G18" s="9">
        <f t="shared" si="1"/>
        <v>140.12463112373737</v>
      </c>
    </row>
    <row r="19" spans="1:7" ht="18" customHeight="1" x14ac:dyDescent="0.25">
      <c r="A19" s="10" t="s">
        <v>22</v>
      </c>
      <c r="B19" s="11" t="s">
        <v>23</v>
      </c>
      <c r="C19" s="8">
        <v>2542474.8727799999</v>
      </c>
      <c r="D19" s="17">
        <v>1134290.7346900001</v>
      </c>
      <c r="E19" s="25">
        <f t="shared" si="0"/>
        <v>44.613645815493967</v>
      </c>
      <c r="F19" s="17">
        <v>889668.97375999996</v>
      </c>
      <c r="G19" s="9">
        <f t="shared" si="1"/>
        <v>127.49581789911784</v>
      </c>
    </row>
    <row r="20" spans="1:7" ht="40.5" customHeight="1" x14ac:dyDescent="0.25">
      <c r="A20" s="10" t="s">
        <v>24</v>
      </c>
      <c r="B20" s="11" t="s">
        <v>25</v>
      </c>
      <c r="C20" s="17">
        <f>SUM(C21:C24)</f>
        <v>2533136.62243</v>
      </c>
      <c r="D20" s="17">
        <f>SUM(D21:D24)</f>
        <v>962692.89675999992</v>
      </c>
      <c r="E20" s="25">
        <f t="shared" si="0"/>
        <v>38.003986371508972</v>
      </c>
      <c r="F20" s="17">
        <f>SUM(F21:F24)</f>
        <v>888901.81320000009</v>
      </c>
      <c r="G20" s="9">
        <f t="shared" si="1"/>
        <v>108.30137619973523</v>
      </c>
    </row>
    <row r="21" spans="1:7" ht="24.75" customHeight="1" x14ac:dyDescent="0.25">
      <c r="A21" s="16" t="s">
        <v>33</v>
      </c>
      <c r="B21" s="12" t="s">
        <v>26</v>
      </c>
      <c r="C21" s="13">
        <v>282505.94699999999</v>
      </c>
      <c r="D21" s="13">
        <v>50704.638149999999</v>
      </c>
      <c r="E21" s="26">
        <f t="shared" si="0"/>
        <v>17.948166645143225</v>
      </c>
      <c r="F21" s="15">
        <v>145705.21830000001</v>
      </c>
      <c r="G21" s="9">
        <f t="shared" si="1"/>
        <v>34.799466169839981</v>
      </c>
    </row>
    <row r="22" spans="1:7" ht="39" customHeight="1" x14ac:dyDescent="0.25">
      <c r="A22" s="16" t="s">
        <v>32</v>
      </c>
      <c r="B22" s="12" t="s">
        <v>27</v>
      </c>
      <c r="C22" s="13">
        <v>1033186.9882</v>
      </c>
      <c r="D22" s="13">
        <v>243093.25167999999</v>
      </c>
      <c r="E22" s="26">
        <f t="shared" si="0"/>
        <v>23.528485594220726</v>
      </c>
      <c r="F22" s="15">
        <v>229968.39993000001</v>
      </c>
      <c r="G22" s="9">
        <f t="shared" si="1"/>
        <v>105.70724140968717</v>
      </c>
    </row>
    <row r="23" spans="1:7" ht="25.5" customHeight="1" x14ac:dyDescent="0.25">
      <c r="A23" s="16" t="s">
        <v>31</v>
      </c>
      <c r="B23" s="12" t="s">
        <v>28</v>
      </c>
      <c r="C23" s="13">
        <v>1144499.0872299999</v>
      </c>
      <c r="D23" s="13">
        <v>613280.91891999997</v>
      </c>
      <c r="E23" s="26">
        <f t="shared" si="0"/>
        <v>53.585094628979313</v>
      </c>
      <c r="F23" s="15">
        <v>483692.70299000002</v>
      </c>
      <c r="G23" s="9">
        <f t="shared" si="1"/>
        <v>126.79143496044824</v>
      </c>
    </row>
    <row r="24" spans="1:7" ht="19.5" customHeight="1" x14ac:dyDescent="0.25">
      <c r="A24" s="16" t="s">
        <v>30</v>
      </c>
      <c r="B24" s="12" t="s">
        <v>29</v>
      </c>
      <c r="C24" s="13">
        <v>72944.600000000006</v>
      </c>
      <c r="D24" s="13">
        <v>55614.088009999999</v>
      </c>
      <c r="E24" s="26">
        <f t="shared" si="0"/>
        <v>76.241542225195559</v>
      </c>
      <c r="F24" s="15">
        <v>29535.491979999999</v>
      </c>
      <c r="G24" s="9">
        <f t="shared" si="1"/>
        <v>188.29579018917025</v>
      </c>
    </row>
    <row r="26" spans="1:7" x14ac:dyDescent="0.25">
      <c r="C26" s="24"/>
      <c r="D26" s="24"/>
      <c r="E26" s="24"/>
      <c r="F26" s="24"/>
    </row>
  </sheetData>
  <mergeCells count="1">
    <mergeCell ref="A1:G1"/>
  </mergeCells>
  <hyperlinks>
    <hyperlink ref="C3" r:id="rId1" display="https://minfin.gov-murman.ru/open-budget/regional_budget/law_of_budget/"/>
  </hyperlinks>
  <pageMargins left="0.31496062992125984" right="0" top="0.74803149606299213" bottom="0.74803149606299213" header="0.31496062992125984" footer="0.31496062992125984"/>
  <pageSetup paperSize="9" scale="54" orientation="portrait" horizontalDpi="300" verticalDpi="300" r:id="rId2"/>
  <headerFooter>
    <oddHeader>&amp;R&amp;D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В1</vt:lpstr>
      <vt:lpstr>'таблица В1'!Область_печати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Сецкая</dc:creator>
  <cp:lastModifiedBy>Пикина Надежда Анатольевна</cp:lastModifiedBy>
  <cp:lastPrinted>2021-08-27T11:18:32Z</cp:lastPrinted>
  <dcterms:created xsi:type="dcterms:W3CDTF">2018-07-30T13:52:55Z</dcterms:created>
  <dcterms:modified xsi:type="dcterms:W3CDTF">2024-07-15T05:48:30Z</dcterms:modified>
</cp:coreProperties>
</file>