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65" windowHeight="12360"/>
  </bookViews>
  <sheets>
    <sheet name="таблица В1" sheetId="1" r:id="rId1"/>
  </sheets>
  <definedNames>
    <definedName name="ЗМО_ОБ">#REF!</definedName>
    <definedName name="ИСП_ОБ">#REF!</definedName>
    <definedName name="ИСП_ОБ23">#REF!</definedName>
    <definedName name="КБК">#REF!</definedName>
    <definedName name="_xlnm.Print_Area" localSheetId="0">'таблица В1'!$A$1:$G$28</definedName>
  </definedNames>
  <calcPr calcId="145621"/>
</workbook>
</file>

<file path=xl/calcChain.xml><?xml version="1.0" encoding="utf-8"?>
<calcChain xmlns="http://schemas.openxmlformats.org/spreadsheetml/2006/main">
  <c r="G26" i="1" l="1"/>
  <c r="D6" i="1"/>
  <c r="F20" i="1"/>
  <c r="F21" i="1"/>
  <c r="D21" i="1"/>
  <c r="D20" i="1" s="1"/>
  <c r="C20" i="1"/>
  <c r="C21" i="1"/>
  <c r="G27" i="1"/>
  <c r="G28" i="1"/>
  <c r="D13" i="1" l="1"/>
  <c r="D9" i="1"/>
  <c r="C9" i="1"/>
  <c r="C10" i="1" l="1"/>
  <c r="C13" i="1"/>
  <c r="F10" i="1" l="1"/>
  <c r="F9" i="1" s="1"/>
  <c r="D10" i="1"/>
  <c r="F14" i="1" l="1"/>
  <c r="D14" i="1"/>
  <c r="C14" i="1"/>
  <c r="F7" i="1" l="1"/>
  <c r="F6" i="1" l="1"/>
  <c r="F5" i="1" s="1"/>
  <c r="F4" i="1" s="1"/>
  <c r="E25" i="1"/>
  <c r="E24" i="1"/>
  <c r="E23" i="1"/>
  <c r="E22" i="1"/>
  <c r="E20" i="1"/>
  <c r="E19" i="1"/>
  <c r="E17" i="1"/>
  <c r="E16" i="1"/>
  <c r="E15" i="1"/>
  <c r="E13" i="1"/>
  <c r="E11" i="1"/>
  <c r="E10" i="1"/>
  <c r="E9" i="1"/>
  <c r="E8" i="1"/>
  <c r="E14" i="1" l="1"/>
  <c r="G13" i="1"/>
  <c r="C7" i="1" l="1"/>
  <c r="C6" i="1" l="1"/>
  <c r="C5" i="1" s="1"/>
  <c r="C4" i="1" s="1"/>
  <c r="E21" i="1"/>
  <c r="D7" i="1"/>
  <c r="D5" i="1" l="1"/>
  <c r="D4" i="1" s="1"/>
  <c r="E7" i="1"/>
  <c r="G17" i="1"/>
  <c r="E6" i="1" l="1"/>
  <c r="G4" i="1"/>
  <c r="E5" i="1"/>
  <c r="G25" i="1"/>
  <c r="G24" i="1"/>
  <c r="G23" i="1"/>
  <c r="G22" i="1"/>
  <c r="G21" i="1"/>
  <c r="G20" i="1"/>
  <c r="G19" i="1"/>
  <c r="G16" i="1"/>
  <c r="G15" i="1"/>
  <c r="G14" i="1"/>
  <c r="G11" i="1"/>
  <c r="G10" i="1"/>
  <c r="G9" i="1"/>
  <c r="G8" i="1"/>
  <c r="G7" i="1"/>
  <c r="G5" i="1"/>
  <c r="G6" i="1"/>
  <c r="E4" i="1" l="1"/>
</calcChain>
</file>

<file path=xl/sharedStrings.xml><?xml version="1.0" encoding="utf-8"?>
<sst xmlns="http://schemas.openxmlformats.org/spreadsheetml/2006/main" count="53" uniqueCount="53">
  <si>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</si>
  <si>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</si>
  <si>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</si>
  <si>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</si>
  <si>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</si>
  <si>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</si>
  <si>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</si>
  <si>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</si>
  <si>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</si>
  <si>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</si>
  <si>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</si>
  <si>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</si>
  <si>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</si>
  <si>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</si>
  <si>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</si>
  <si>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</si>
  <si>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</si>
  <si>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</si>
  <si>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1 06 00000 00 0000 000</t>
  </si>
  <si>
    <t>НАЛОГИ НА ИМУЩЕСТВО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</si>
  <si>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</si>
  <si>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</si>
  <si>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</si>
  <si>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</si>
  <si>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</si>
  <si>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</si>
  <si>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</si>
  <si>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</si>
  <si>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</si>
  <si>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</si>
  <si>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2 02 40000 00 0000 150</t>
  </si>
  <si>
    <t>2 02 30000 00 0000 150</t>
  </si>
  <si>
    <t>2 02 20000 00 0000 150</t>
  </si>
  <si>
    <t>2 02 10000 00 0000 150</t>
  </si>
  <si>
    <t>Налог на имущество физических лиц</t>
  </si>
  <si>
    <t>1 06 01000 02 0000 110</t>
  </si>
  <si>
    <t>1 06 06000 02 0000 110</t>
  </si>
  <si>
    <t>Земельный налог</t>
  </si>
  <si>
    <t>1 08 00000 00 0000 000</t>
  </si>
  <si>
    <t>ГОСУДАРСТВЕННАЯ ПОШЛИНА</t>
  </si>
  <si>
    <t>Сведения об исполнении доходов бюджета Печенгского муниципального округа Мурманской области по состоянию за I квартал 2025 года 
(по состоянию на 01.07.2025)</t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</si>
  <si>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01.07.2025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</si>
  <si>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01.07.2024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</si>
  <si>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%
исполнение годового плана по состоянию на </t>
    </r>
    <r>
      <rPr>
        <i/>
        <sz val="9"/>
        <color theme="1"/>
        <rFont val="Times New Roman"/>
        <family val="1"/>
        <charset val="204"/>
      </rPr>
      <t>01.07.2025</t>
    </r>
  </si>
  <si>
    <t>1 03 03000 01 0000 110</t>
  </si>
  <si>
    <t>Туристический налог</t>
  </si>
  <si>
    <r>
      <rPr>
        <sz val="9"/>
        <rFont val="Times New Roman"/>
        <family val="1"/>
        <charset val="204"/>
      </rPr>
      <t xml:space="preserve">Утвержденные бюджетные назначения на 01.07.2025, тыс. руб.
</t>
    </r>
    <r>
      <rPr>
        <u/>
        <sz val="9"/>
        <color rgb="FF0000FF"/>
        <rFont val="Times New Roman"/>
        <family val="1"/>
        <charset val="204"/>
      </rPr>
      <t>В соответствии с Решением Совета депутатов Печенгского муниципального округа от 20.12.2024 № 515 "О бюджете округа на 2025 год
и на плановый период 2026 и 2027 годов"</t>
    </r>
  </si>
  <si>
    <t>2 18 00000 00 0000 150</t>
  </si>
  <si>
    <t>Доходы бюджетов бюджетной сстемы Росийской Федерации от возврата остатков субсидий, субвенций и иных межбюджетных трансфертов,имеющихцелевое назначение, прошлых лет</t>
  </si>
  <si>
    <t xml:space="preserve">Безвозмездные поступления от негосударственных организаций 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</si>
  <si>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</si>
  <si>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</si>
  <si>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2 04 00000 00 0000 000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</si>
</sst>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0"/>
      <name val="Times New Roman"/>
      <family val="1"/>
      <charset val="204"/>
    </font>
    <font>
      <u/>
      <sz val="9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 applyNumberFormat="0" applyFill="0" applyBorder="0" applyAlignment="0" applyProtection="0"/>
  </cellStyleXfs>
  <cellXfs count="38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4" fontId="11" fillId="0" borderId="1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164" fontId="16" fillId="0" borderId="1" xfId="2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/>
    <xf numFmtId="164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infin.gov-murman.ru/open-budget/regional_budget/law_of_budg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18.5703125" customWidth="1"/>
    <col min="2" max="2" width="36.140625" customWidth="1"/>
    <col min="3" max="3" width="19.42578125" style="10" customWidth="1"/>
    <col min="4" max="4" width="14.85546875" style="10" customWidth="1"/>
    <col min="5" max="5" width="9.42578125" style="28" customWidth="1"/>
    <col min="6" max="6" width="14.5703125" style="29" customWidth="1"/>
    <col min="7" max="7" width="9.42578125" style="30" customWidth="1"/>
  </cols>
  <sheetData>
    <row r="1" spans="1:9" ht="45" customHeight="1" x14ac:dyDescent="0.25">
      <c r="A1" s="13" t="s">
        <v>40</v>
      </c>
      <c r="B1" s="14"/>
      <c r="C1" s="14"/>
      <c r="D1" s="14"/>
      <c r="E1" s="14"/>
      <c r="F1" s="14"/>
      <c r="G1" s="14"/>
    </row>
    <row r="2" spans="1:9" x14ac:dyDescent="0.25">
      <c r="A2" s="15"/>
      <c r="B2" s="15"/>
      <c r="E2" s="19"/>
      <c r="F2" s="10"/>
      <c r="G2" s="20"/>
    </row>
    <row r="3" spans="1:9" ht="178.5" customHeight="1" x14ac:dyDescent="0.25">
      <c r="A3" s="16" t="s">
        <v>0</v>
      </c>
      <c r="B3" s="16" t="s">
        <v>1</v>
      </c>
      <c r="C3" s="17" t="s">
        <v>46</v>
      </c>
      <c r="D3" s="18" t="s">
        <v>41</v>
      </c>
      <c r="E3" s="18" t="s">
        <v>43</v>
      </c>
      <c r="F3" s="18" t="s">
        <v>42</v>
      </c>
      <c r="G3" s="21" t="s">
        <v>2</v>
      </c>
    </row>
    <row r="4" spans="1:9" ht="21.75" customHeight="1" x14ac:dyDescent="0.25">
      <c r="A4" s="2"/>
      <c r="B4" s="31" t="s">
        <v>3</v>
      </c>
      <c r="C4" s="3">
        <f>C5+C20</f>
        <v>3994461.72768</v>
      </c>
      <c r="D4" s="3">
        <f>D5+D20</f>
        <v>1778394.53045</v>
      </c>
      <c r="E4" s="22">
        <f>D4/C4*100</f>
        <v>44.521506317771106</v>
      </c>
      <c r="F4" s="3">
        <f>F5+F20</f>
        <v>1730107.5397099997</v>
      </c>
      <c r="G4" s="23">
        <f>D4/F4*100</f>
        <v>102.79098204196569</v>
      </c>
    </row>
    <row r="5" spans="1:9" ht="22.5" customHeight="1" x14ac:dyDescent="0.25">
      <c r="A5" s="4" t="s">
        <v>4</v>
      </c>
      <c r="B5" s="32" t="s">
        <v>5</v>
      </c>
      <c r="C5" s="3">
        <f>C6+C19</f>
        <v>1174194.6299999999</v>
      </c>
      <c r="D5" s="3">
        <f>D6+D19</f>
        <v>603493.28793999995</v>
      </c>
      <c r="E5" s="22">
        <f t="shared" ref="E5:E26" si="0">D5/C5*100</f>
        <v>51.396359046540695</v>
      </c>
      <c r="F5" s="3">
        <f>F6+F19</f>
        <v>595816.80501999997</v>
      </c>
      <c r="G5" s="23">
        <f t="shared" ref="G5:G26" si="1">D5/F5*100</f>
        <v>101.28839650968595</v>
      </c>
      <c r="I5" s="1"/>
    </row>
    <row r="6" spans="1:9" ht="21.75" customHeight="1" x14ac:dyDescent="0.25">
      <c r="A6" s="4"/>
      <c r="B6" s="33" t="s">
        <v>6</v>
      </c>
      <c r="C6" s="5">
        <f>C7+C9+C13+C14+C17+C18</f>
        <v>986775.13</v>
      </c>
      <c r="D6" s="5">
        <f>D7+D9+D13+D14+D17+D18</f>
        <v>398495.37180999992</v>
      </c>
      <c r="E6" s="24">
        <f t="shared" si="0"/>
        <v>40.383605108693807</v>
      </c>
      <c r="F6" s="5">
        <f>F7+F9+F13++F14+F17+F18</f>
        <v>456187.41858</v>
      </c>
      <c r="G6" s="25">
        <f t="shared" si="1"/>
        <v>87.35343316797703</v>
      </c>
      <c r="I6" s="1"/>
    </row>
    <row r="7" spans="1:9" ht="18" customHeight="1" x14ac:dyDescent="0.25">
      <c r="A7" s="4" t="s">
        <v>7</v>
      </c>
      <c r="B7" s="32" t="s">
        <v>8</v>
      </c>
      <c r="C7" s="3">
        <f>SUM(C8:C8)</f>
        <v>754773.2</v>
      </c>
      <c r="D7" s="3">
        <f>SUM(D8:D8)</f>
        <v>340237.71234999999</v>
      </c>
      <c r="E7" s="22">
        <f t="shared" si="0"/>
        <v>45.078139015799714</v>
      </c>
      <c r="F7" s="3">
        <f>SUM(F8:F8)</f>
        <v>331152.87238000002</v>
      </c>
      <c r="G7" s="23">
        <f t="shared" si="1"/>
        <v>102.74339760507199</v>
      </c>
    </row>
    <row r="8" spans="1:9" ht="20.25" customHeight="1" x14ac:dyDescent="0.25">
      <c r="A8" s="7" t="s">
        <v>9</v>
      </c>
      <c r="B8" s="33" t="s">
        <v>10</v>
      </c>
      <c r="C8" s="5">
        <v>754773.2</v>
      </c>
      <c r="D8" s="5">
        <v>340237.71234999999</v>
      </c>
      <c r="E8" s="24">
        <f t="shared" si="0"/>
        <v>45.078139015799714</v>
      </c>
      <c r="F8" s="6">
        <v>331152.87238000002</v>
      </c>
      <c r="G8" s="23">
        <f t="shared" si="1"/>
        <v>102.74339760507199</v>
      </c>
    </row>
    <row r="9" spans="1:9" ht="30" customHeight="1" x14ac:dyDescent="0.25">
      <c r="A9" s="4" t="s">
        <v>11</v>
      </c>
      <c r="B9" s="32" t="s">
        <v>12</v>
      </c>
      <c r="C9" s="5">
        <f>C10+C12</f>
        <v>19577.68</v>
      </c>
      <c r="D9" s="5">
        <f>D10+D12</f>
        <v>8198.0802700000004</v>
      </c>
      <c r="E9" s="22">
        <f t="shared" si="0"/>
        <v>41.874625951593856</v>
      </c>
      <c r="F9" s="3">
        <f>F10</f>
        <v>8529.5383099999999</v>
      </c>
      <c r="G9" s="23">
        <f t="shared" si="1"/>
        <v>96.113997874757189</v>
      </c>
    </row>
    <row r="10" spans="1:9" ht="35.25" customHeight="1" x14ac:dyDescent="0.25">
      <c r="A10" s="11" t="s">
        <v>13</v>
      </c>
      <c r="B10" s="34" t="s">
        <v>14</v>
      </c>
      <c r="C10" s="5">
        <f>C11</f>
        <v>19577.68</v>
      </c>
      <c r="D10" s="5">
        <f>D11</f>
        <v>7675.0032700000002</v>
      </c>
      <c r="E10" s="24">
        <f t="shared" si="0"/>
        <v>39.202823163929537</v>
      </c>
      <c r="F10" s="5">
        <f>F11</f>
        <v>8529.5383099999999</v>
      </c>
      <c r="G10" s="26">
        <f t="shared" si="1"/>
        <v>89.981461962622916</v>
      </c>
    </row>
    <row r="11" spans="1:9" ht="16.5" customHeight="1" x14ac:dyDescent="0.25">
      <c r="A11" s="11"/>
      <c r="B11" s="35" t="s">
        <v>15</v>
      </c>
      <c r="C11" s="5">
        <v>19577.68</v>
      </c>
      <c r="D11" s="5">
        <v>7675.0032700000002</v>
      </c>
      <c r="E11" s="24">
        <f t="shared" si="0"/>
        <v>39.202823163929537</v>
      </c>
      <c r="F11" s="9">
        <v>8529.5383099999999</v>
      </c>
      <c r="G11" s="25">
        <f t="shared" si="1"/>
        <v>89.981461962622916</v>
      </c>
    </row>
    <row r="12" spans="1:9" ht="16.5" customHeight="1" x14ac:dyDescent="0.25">
      <c r="A12" s="11" t="s">
        <v>44</v>
      </c>
      <c r="B12" s="34" t="s">
        <v>45</v>
      </c>
      <c r="C12" s="5">
        <v>0</v>
      </c>
      <c r="D12" s="5">
        <v>523.077</v>
      </c>
      <c r="E12" s="24">
        <v>0</v>
      </c>
      <c r="F12" s="9">
        <v>0</v>
      </c>
      <c r="G12" s="25">
        <v>0</v>
      </c>
    </row>
    <row r="13" spans="1:9" ht="21" customHeight="1" x14ac:dyDescent="0.25">
      <c r="A13" s="4" t="s">
        <v>16</v>
      </c>
      <c r="B13" s="32" t="s">
        <v>17</v>
      </c>
      <c r="C13" s="5">
        <f>189909.52+1523.11</f>
        <v>191432.62999999998</v>
      </c>
      <c r="D13" s="5">
        <f>29613.31867+3224.77029+23.25447+2016.418</f>
        <v>34877.761429999999</v>
      </c>
      <c r="E13" s="24">
        <f t="shared" si="0"/>
        <v>18.219339842951541</v>
      </c>
      <c r="F13" s="5">
        <v>111111.20357</v>
      </c>
      <c r="G13" s="25">
        <f t="shared" si="1"/>
        <v>31.389959166473279</v>
      </c>
    </row>
    <row r="14" spans="1:9" ht="21" customHeight="1" x14ac:dyDescent="0.25">
      <c r="A14" s="4" t="s">
        <v>18</v>
      </c>
      <c r="B14" s="32" t="s">
        <v>19</v>
      </c>
      <c r="C14" s="3">
        <f>C15+C16</f>
        <v>11507.35</v>
      </c>
      <c r="D14" s="3">
        <f>D15+D16</f>
        <v>1701.36418</v>
      </c>
      <c r="E14" s="22">
        <f t="shared" si="0"/>
        <v>14.785021573168452</v>
      </c>
      <c r="F14" s="3">
        <f>F15+F16</f>
        <v>1166.7241800000002</v>
      </c>
      <c r="G14" s="23">
        <f t="shared" si="1"/>
        <v>145.82402672069418</v>
      </c>
    </row>
    <row r="15" spans="1:9" ht="17.25" customHeight="1" x14ac:dyDescent="0.25">
      <c r="A15" s="11" t="s">
        <v>35</v>
      </c>
      <c r="B15" s="34" t="s">
        <v>34</v>
      </c>
      <c r="C15" s="5">
        <v>10261.4</v>
      </c>
      <c r="D15" s="5">
        <v>1080.4709399999999</v>
      </c>
      <c r="E15" s="24">
        <f t="shared" si="0"/>
        <v>10.52946907829341</v>
      </c>
      <c r="F15" s="6">
        <v>1083.1211900000001</v>
      </c>
      <c r="G15" s="23">
        <f t="shared" si="1"/>
        <v>99.755313622845833</v>
      </c>
    </row>
    <row r="16" spans="1:9" ht="17.25" customHeight="1" x14ac:dyDescent="0.25">
      <c r="A16" s="11" t="s">
        <v>36</v>
      </c>
      <c r="B16" s="36" t="s">
        <v>37</v>
      </c>
      <c r="C16" s="5">
        <v>1245.95</v>
      </c>
      <c r="D16" s="5">
        <v>620.89323999999999</v>
      </c>
      <c r="E16" s="24">
        <f t="shared" si="0"/>
        <v>49.83291785384646</v>
      </c>
      <c r="F16" s="9">
        <v>83.602990000000005</v>
      </c>
      <c r="G16" s="23">
        <f t="shared" si="1"/>
        <v>742.6687012031507</v>
      </c>
    </row>
    <row r="17" spans="1:7" ht="36" customHeight="1" x14ac:dyDescent="0.25">
      <c r="A17" s="12" t="s">
        <v>38</v>
      </c>
      <c r="B17" s="37" t="s">
        <v>39</v>
      </c>
      <c r="C17" s="3">
        <v>9484.27</v>
      </c>
      <c r="D17" s="3">
        <v>13480.453579999999</v>
      </c>
      <c r="E17" s="22">
        <f t="shared" si="0"/>
        <v>142.13485676810126</v>
      </c>
      <c r="F17" s="8">
        <v>4227.08014</v>
      </c>
      <c r="G17" s="27">
        <f t="shared" si="1"/>
        <v>318.90697913288204</v>
      </c>
    </row>
    <row r="18" spans="1:7" ht="23.25" customHeight="1" x14ac:dyDescent="0.25">
      <c r="A18" s="4"/>
      <c r="B18" s="31" t="s">
        <v>20</v>
      </c>
      <c r="C18" s="3">
        <v>0</v>
      </c>
      <c r="D18" s="3">
        <v>0</v>
      </c>
      <c r="E18" s="22"/>
      <c r="F18" s="8">
        <v>0</v>
      </c>
      <c r="G18" s="23"/>
    </row>
    <row r="19" spans="1:7" ht="18" customHeight="1" x14ac:dyDescent="0.25">
      <c r="A19" s="4"/>
      <c r="B19" s="31" t="s">
        <v>21</v>
      </c>
      <c r="C19" s="3">
        <v>187419.5</v>
      </c>
      <c r="D19" s="3">
        <v>204997.91613</v>
      </c>
      <c r="E19" s="22">
        <f t="shared" si="0"/>
        <v>109.37918206483317</v>
      </c>
      <c r="F19" s="8">
        <v>139629.38644</v>
      </c>
      <c r="G19" s="23">
        <f t="shared" si="1"/>
        <v>146.81573940603789</v>
      </c>
    </row>
    <row r="20" spans="1:7" ht="18" customHeight="1" x14ac:dyDescent="0.25">
      <c r="A20" s="4" t="s">
        <v>22</v>
      </c>
      <c r="B20" s="32" t="s">
        <v>23</v>
      </c>
      <c r="C20" s="3">
        <f>C21+C26+C27+C28</f>
        <v>2820267.0976800001</v>
      </c>
      <c r="D20" s="3">
        <f>D21+D26+D27+D28</f>
        <v>1174901.24251</v>
      </c>
      <c r="E20" s="22">
        <f t="shared" si="0"/>
        <v>41.659218854713927</v>
      </c>
      <c r="F20" s="8">
        <f>F21+F26+F27+F28</f>
        <v>1134290.7346899998</v>
      </c>
      <c r="G20" s="23">
        <f t="shared" si="1"/>
        <v>103.58025562388984</v>
      </c>
    </row>
    <row r="21" spans="1:7" ht="40.5" customHeight="1" x14ac:dyDescent="0.25">
      <c r="A21" s="4" t="s">
        <v>24</v>
      </c>
      <c r="B21" s="32" t="s">
        <v>25</v>
      </c>
      <c r="C21" s="8">
        <f>C22+C23+C24+C25</f>
        <v>2820267.0976800001</v>
      </c>
      <c r="D21" s="8">
        <f>D22+D23+D24+D25</f>
        <v>1171652.58396</v>
      </c>
      <c r="E21" s="22">
        <f t="shared" si="0"/>
        <v>41.544029107165819</v>
      </c>
      <c r="F21" s="8">
        <f>F22+F24+F23+F25</f>
        <v>962692.89675999992</v>
      </c>
      <c r="G21" s="23">
        <f t="shared" si="1"/>
        <v>121.70574727447001</v>
      </c>
    </row>
    <row r="22" spans="1:7" ht="24.75" customHeight="1" x14ac:dyDescent="0.25">
      <c r="A22" s="7" t="s">
        <v>33</v>
      </c>
      <c r="B22" s="33" t="s">
        <v>26</v>
      </c>
      <c r="C22" s="5">
        <v>347122.49800000002</v>
      </c>
      <c r="D22" s="5">
        <v>152000</v>
      </c>
      <c r="E22" s="24">
        <f t="shared" si="0"/>
        <v>43.788576331344558</v>
      </c>
      <c r="F22" s="6">
        <v>50704.638149999999</v>
      </c>
      <c r="G22" s="23">
        <f t="shared" si="1"/>
        <v>299.77533721932298</v>
      </c>
    </row>
    <row r="23" spans="1:7" ht="39" customHeight="1" x14ac:dyDescent="0.25">
      <c r="A23" s="7" t="s">
        <v>32</v>
      </c>
      <c r="B23" s="33" t="s">
        <v>27</v>
      </c>
      <c r="C23" s="5">
        <v>1232283.9196899999</v>
      </c>
      <c r="D23" s="5">
        <v>419948.98658000003</v>
      </c>
      <c r="E23" s="24">
        <f t="shared" si="0"/>
        <v>34.078914758998451</v>
      </c>
      <c r="F23" s="6">
        <v>243093.25167999999</v>
      </c>
      <c r="G23" s="23">
        <f t="shared" si="1"/>
        <v>172.7522190261403</v>
      </c>
    </row>
    <row r="24" spans="1:7" ht="25.5" customHeight="1" x14ac:dyDescent="0.25">
      <c r="A24" s="7" t="s">
        <v>31</v>
      </c>
      <c r="B24" s="33" t="s">
        <v>28</v>
      </c>
      <c r="C24" s="5">
        <v>1159777.07999</v>
      </c>
      <c r="D24" s="5">
        <v>546997.18992000003</v>
      </c>
      <c r="E24" s="24">
        <f t="shared" si="0"/>
        <v>47.16399378445351</v>
      </c>
      <c r="F24" s="6">
        <v>613280.91891999997</v>
      </c>
      <c r="G24" s="23">
        <f t="shared" si="1"/>
        <v>89.191946634060145</v>
      </c>
    </row>
    <row r="25" spans="1:7" ht="19.5" customHeight="1" x14ac:dyDescent="0.25">
      <c r="A25" s="7" t="s">
        <v>30</v>
      </c>
      <c r="B25" s="33" t="s">
        <v>29</v>
      </c>
      <c r="C25" s="5">
        <v>81083.600000000006</v>
      </c>
      <c r="D25" s="5">
        <v>52706.407460000002</v>
      </c>
      <c r="E25" s="24">
        <f t="shared" si="0"/>
        <v>65.002549788119907</v>
      </c>
      <c r="F25" s="6">
        <v>55614.088009999999</v>
      </c>
      <c r="G25" s="23">
        <f t="shared" si="1"/>
        <v>94.771683481571856</v>
      </c>
    </row>
    <row r="26" spans="1:7" ht="24.75" customHeight="1" x14ac:dyDescent="0.25">
      <c r="A26" s="4" t="s">
        <v>52</v>
      </c>
      <c r="B26" s="32" t="s">
        <v>49</v>
      </c>
      <c r="C26" s="3">
        <v>0</v>
      </c>
      <c r="D26" s="3">
        <v>1485</v>
      </c>
      <c r="E26" s="22"/>
      <c r="F26" s="8">
        <v>167090</v>
      </c>
      <c r="G26" s="23">
        <f t="shared" si="1"/>
        <v>0.88874259381171816</v>
      </c>
    </row>
    <row r="27" spans="1:7" ht="52.5" x14ac:dyDescent="0.25">
      <c r="A27" s="4" t="s">
        <v>47</v>
      </c>
      <c r="B27" s="32" t="s">
        <v>48</v>
      </c>
      <c r="C27" s="3">
        <v>0</v>
      </c>
      <c r="D27" s="3">
        <v>4183.5115100000003</v>
      </c>
      <c r="E27" s="22"/>
      <c r="F27" s="8">
        <v>7978.6841700000004</v>
      </c>
      <c r="G27" s="23">
        <f t="shared" ref="G27:G28" si="2">D27/F27*100</f>
        <v>52.433602093564261</v>
      </c>
    </row>
    <row r="28" spans="1:7" ht="31.5" x14ac:dyDescent="0.25">
      <c r="A28" s="4" t="s">
        <v>50</v>
      </c>
      <c r="B28" s="32" t="s">
        <v>51</v>
      </c>
      <c r="C28" s="3">
        <v>0</v>
      </c>
      <c r="D28" s="3">
        <v>-2419.8529600000002</v>
      </c>
      <c r="E28" s="22"/>
      <c r="F28" s="8">
        <v>-3470.8462399999999</v>
      </c>
      <c r="G28" s="23">
        <f t="shared" si="2"/>
        <v>69.719393850186819</v>
      </c>
    </row>
  </sheetData>
  <mergeCells count="1">
    <mergeCell ref="A1:G1"/>
  </mergeCells>
  <hyperlinks>
    <hyperlink ref="C3" r:id="rId1" display="https://minfin.gov-murman.ru/open-budget/regional_budget/law_of_budget/"/>
  </hyperlinks>
  <pageMargins left="0.31496062992125984" right="0" top="0.74803149606299213" bottom="0.74803149606299213" header="0.31496062992125984" footer="0.31496062992125984"/>
  <pageSetup paperSize="9" scale="54" orientation="portrait" r:id="rId2"/>
  <headerFooter>
    <oddHeader>&amp;R&amp;D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В1</vt:lpstr>
      <vt:lpstr>'таблица В1'!Область_печати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Сецкая</dc:creator>
  <cp:lastModifiedBy>Пикина Надежда Анатольевна</cp:lastModifiedBy>
  <cp:lastPrinted>2025-07-28T06:23:02Z</cp:lastPrinted>
  <dcterms:created xsi:type="dcterms:W3CDTF">2018-07-30T13:52:55Z</dcterms:created>
  <dcterms:modified xsi:type="dcterms:W3CDTF">2025-07-28T06:36:37Z</dcterms:modified>
</cp:coreProperties>
</file>