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лан реализации" sheetId="2" r:id="rId1"/>
  </sheets>
  <definedNames>
    <definedName name="_xlnm.Print_Titles" localSheetId="0">'План реализации'!$3:$4</definedName>
  </definedNames>
  <calcPr calcId="162913"/>
</workbook>
</file>

<file path=xl/calcChain.xml><?xml version="1.0" encoding="utf-8"?>
<calcChain xmlns="http://schemas.openxmlformats.org/spreadsheetml/2006/main">
  <c r="H36" i="2" l="1"/>
  <c r="G36" i="2"/>
  <c r="G37" i="2"/>
  <c r="H37" i="2"/>
  <c r="G38" i="2"/>
  <c r="H38" i="2"/>
  <c r="G39" i="2"/>
  <c r="H39" i="2"/>
  <c r="F37" i="2"/>
  <c r="F38" i="2"/>
  <c r="F39" i="2"/>
  <c r="F36" i="2"/>
  <c r="G40" i="2" l="1"/>
  <c r="F40" i="2"/>
  <c r="G31" i="2"/>
  <c r="H31" i="2"/>
  <c r="G33" i="2"/>
  <c r="H33" i="2"/>
  <c r="G34" i="2"/>
  <c r="H34" i="2"/>
  <c r="F33" i="2"/>
  <c r="F34" i="2"/>
  <c r="F31" i="2"/>
  <c r="F35" i="2" l="1"/>
  <c r="G35" i="2"/>
  <c r="G32" i="2"/>
  <c r="G30" i="2" s="1"/>
  <c r="F32" i="2"/>
  <c r="F30" i="2" s="1"/>
  <c r="E37" i="2" l="1"/>
  <c r="H40" i="2"/>
  <c r="E40" i="2" s="1"/>
  <c r="G23" i="2"/>
  <c r="G13" i="2" s="1"/>
  <c r="G8" i="2" s="1"/>
  <c r="H23" i="2"/>
  <c r="H13" i="2" s="1"/>
  <c r="H8" i="2" s="1"/>
  <c r="G24" i="2"/>
  <c r="G14" i="2" s="1"/>
  <c r="G9" i="2" s="1"/>
  <c r="H24" i="2"/>
  <c r="H14" i="2" s="1"/>
  <c r="H9" i="2" s="1"/>
  <c r="F22" i="2"/>
  <c r="F12" i="2" s="1"/>
  <c r="F7" i="2" s="1"/>
  <c r="F23" i="2"/>
  <c r="F13" i="2" s="1"/>
  <c r="F8" i="2" s="1"/>
  <c r="F24" i="2"/>
  <c r="F14" i="2" s="1"/>
  <c r="F9" i="2" s="1"/>
  <c r="G21" i="2"/>
  <c r="G11" i="2" s="1"/>
  <c r="G6" i="2" s="1"/>
  <c r="F21" i="2"/>
  <c r="F11" i="2" s="1"/>
  <c r="F6" i="2" s="1"/>
  <c r="E28" i="2"/>
  <c r="E29" i="2"/>
  <c r="E31" i="2"/>
  <c r="E33" i="2"/>
  <c r="E34" i="2"/>
  <c r="E36" i="2"/>
  <c r="E38" i="2"/>
  <c r="E39" i="2"/>
  <c r="E41" i="2"/>
  <c r="E42" i="2"/>
  <c r="E43" i="2"/>
  <c r="E44" i="2"/>
  <c r="H32" i="2" l="1"/>
  <c r="H35" i="2"/>
  <c r="E35" i="2" s="1"/>
  <c r="E23" i="2"/>
  <c r="F20" i="2"/>
  <c r="H22" i="2"/>
  <c r="H12" i="2" s="1"/>
  <c r="H7" i="2" s="1"/>
  <c r="E27" i="2"/>
  <c r="H21" i="2"/>
  <c r="H11" i="2" s="1"/>
  <c r="H6" i="2" s="1"/>
  <c r="E24" i="2"/>
  <c r="G22" i="2"/>
  <c r="G12" i="2" s="1"/>
  <c r="G7" i="2" s="1"/>
  <c r="H30" i="2" l="1"/>
  <c r="E30" i="2" s="1"/>
  <c r="E32" i="2"/>
  <c r="E9" i="2"/>
  <c r="E8" i="2"/>
  <c r="E13" i="2"/>
  <c r="E14" i="2"/>
  <c r="E22" i="2"/>
  <c r="H20" i="2"/>
  <c r="E26" i="2"/>
  <c r="G20" i="2"/>
  <c r="E21" i="2"/>
  <c r="E20" i="2" l="1"/>
  <c r="F10" i="2" l="1"/>
  <c r="H10" i="2" l="1"/>
  <c r="E12" i="2"/>
  <c r="H5" i="2"/>
  <c r="F5" i="2"/>
  <c r="E7" i="2"/>
  <c r="G10" i="2"/>
  <c r="E11" i="2"/>
  <c r="H25" i="2"/>
  <c r="G25" i="2"/>
  <c r="F25" i="2"/>
  <c r="E10" i="2" l="1"/>
  <c r="G5" i="2"/>
  <c r="E5" i="2" s="1"/>
  <c r="E6" i="2"/>
  <c r="E25" i="2"/>
</calcChain>
</file>

<file path=xl/sharedStrings.xml><?xml version="1.0" encoding="utf-8"?>
<sst xmlns="http://schemas.openxmlformats.org/spreadsheetml/2006/main" count="106" uniqueCount="46">
  <si>
    <t>№ п/п</t>
  </si>
  <si>
    <t>Всего</t>
  </si>
  <si>
    <t>ФБ</t>
  </si>
  <si>
    <t>ОБ</t>
  </si>
  <si>
    <t>МБ</t>
  </si>
  <si>
    <t>ВБС</t>
  </si>
  <si>
    <t>2026-2028</t>
  </si>
  <si>
    <t>1.1.</t>
  </si>
  <si>
    <t>Годы выполнения</t>
  </si>
  <si>
    <t>по годам</t>
  </si>
  <si>
    <t>-</t>
  </si>
  <si>
    <t>2.</t>
  </si>
  <si>
    <r>
      <t>Муниципальная программа</t>
    </r>
    <r>
      <rPr>
        <b/>
        <u/>
        <sz val="10"/>
        <rFont val="Times New Roman"/>
        <family val="1"/>
        <charset val="204"/>
      </rPr>
      <t xml:space="preserve"> "Муниципальные финансы"</t>
    </r>
  </si>
  <si>
    <t>Комплекс процессных мероприятий 2.«Повышение гибкости долговой политики Печенгского муниципального округа"</t>
  </si>
  <si>
    <r>
      <t xml:space="preserve">Направление (подпрограмма) 1.  </t>
    </r>
    <r>
      <rPr>
        <b/>
        <u/>
        <sz val="10"/>
        <rFont val="Times New Roman"/>
        <family val="1"/>
        <charset val="204"/>
      </rPr>
      <t>"Выполнение условий для устойчивого исполнения бюджета округа"</t>
    </r>
  </si>
  <si>
    <r>
      <t xml:space="preserve">Направление (подпрограмма) 2.  </t>
    </r>
    <r>
      <rPr>
        <b/>
        <u/>
        <sz val="10"/>
        <rFont val="Times New Roman"/>
        <family val="1"/>
        <charset val="204"/>
      </rPr>
      <t>«Повышение качества ведения учета и составления отчетности»</t>
    </r>
  </si>
  <si>
    <t>Финансовое управление , КРО, МБУ "ЦБ"</t>
  </si>
  <si>
    <t>1.2.</t>
  </si>
  <si>
    <t>1.2.1.</t>
  </si>
  <si>
    <t>Комплекс процессных мероприятий 1.«Организация и совершенствование бюджетного процесса в Печенгском муниципальном округе"</t>
  </si>
  <si>
    <t>Комплекс процессных мероприятий 3 «Обеспечение бухгалтерского обслуживания"</t>
  </si>
  <si>
    <t>Комплекс процессных мероприятий 4 «Осуществление внутреннего финансового контроля и контроля за соблюдением законодательства в сфере закупок товаров, работ, услуг для обеспечения муниципальных нужд»</t>
  </si>
  <si>
    <t>Муниципальная программа, направления, комплексы процессных и (или) проектных мероприятий, мероприятие</t>
  </si>
  <si>
    <t>Объем и источники финансирования (рублей)</t>
  </si>
  <si>
    <t>Связь комплексов процессных и 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</si>
  <si>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Соисполнители, участники</t>
  </si>
  <si>
    <t>Финансовое управление</t>
  </si>
  <si>
    <t>МБУ "ЦБ"</t>
  </si>
  <si>
    <t>МБУ "ЦБ", КРО</t>
  </si>
  <si>
    <t>Мероприятие "Обеспечение эффективности управления муниципальным долгом"</t>
  </si>
  <si>
    <t>Ожидаемые результаты реализации:                                                                                                                          - сохранение к 2029 году высокого уровня оценки долговой устойчивости Печенгского муниципального округа;                                                                                                                                         - соблюдение установленных законодательством ограничений предельного объема расходов на обслуживание муниципального долга Печенгского муниципального округа;
- своевременное обслуживание долговых обязательств</t>
  </si>
  <si>
    <t>Ожидаемые результаты релизации:
- создана и функционирует в Печенгском муниципальном округе Централизованная бухгалтерия, обслуживающая учреждения муниципальной сети;
- повышение качества ведения бухгалтерского учета и составления отчетности на основе единой методологии, унификации и стандартизации учетных процессов.</t>
  </si>
  <si>
    <t>Финансовое управление,                                                        МБУ "ЦБ",                               КРО</t>
  </si>
  <si>
    <t>Мероприятие "Предупреждение и пресечение финансовых нарушений в процессе финансово-хозяйственной деятельности учреждений, ГРБС, финансовый аудит"</t>
  </si>
  <si>
    <t>Мероприятие "Обеспечение деятельности муниципальных учреждений (в части предоставления субсидий муниципальному бюджетному учреждению)"</t>
  </si>
  <si>
    <t>Финансовое управление,                                                 КРО,  МБУ "ЦБ"</t>
  </si>
  <si>
    <t xml:space="preserve"> </t>
  </si>
  <si>
    <t>2.3.</t>
  </si>
  <si>
    <t>2.3.1.</t>
  </si>
  <si>
    <t>2.4.</t>
  </si>
  <si>
    <t>2.4.1.</t>
  </si>
  <si>
    <r>
      <rPr>
        <b/>
        <i/>
        <sz val="10"/>
        <rFont val="Times New Roman"/>
        <family val="1"/>
        <charset val="204"/>
      </rPr>
      <t>0.4.</t>
    </r>
    <r>
      <rPr>
        <i/>
        <sz val="10"/>
        <rFont val="Times New Roman"/>
        <family val="1"/>
        <charset val="204"/>
      </rPr>
      <t xml:space="preserve"> Выполнение контрольных мероприятий к общему числу запланированных мероприятийв части осуществления внутреннего финансового контроля.                                                                                                                           </t>
    </r>
    <r>
      <rPr>
        <b/>
        <i/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2.1. </t>
    </r>
    <r>
      <rPr>
        <sz val="10"/>
        <rFont val="Times New Roman"/>
        <family val="1"/>
        <charset val="204"/>
      </rPr>
      <t xml:space="preserve">Оценка качества финансового менеджмента главных распорядителей средств бюджета округа;
</t>
    </r>
    <r>
      <rPr>
        <b/>
        <sz val="10"/>
        <rFont val="Times New Roman"/>
        <family val="1"/>
        <charset val="204"/>
      </rPr>
      <t>2.2.</t>
    </r>
    <r>
      <rPr>
        <sz val="10"/>
        <rFont val="Times New Roman"/>
        <family val="1"/>
        <charset val="204"/>
      </rPr>
      <t xml:space="preserve"> Соблюдение установленных законодательством Российской Федерации требований о сроках и составе отчетности об исполнении бюджета округа</t>
    </r>
    <r>
      <rPr>
        <i/>
        <sz val="1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Ожидаемые результаты:
-обеспечение соблюдения бюджетного законодательства Российской Федерации и иных нормативных правовых актов, регулирующих бюджетные отношения в Печенгском муниципальном округе.</t>
    </r>
  </si>
  <si>
    <r>
      <rPr>
        <b/>
        <i/>
        <sz val="10"/>
        <rFont val="Times New Roman"/>
        <family val="1"/>
        <charset val="204"/>
      </rPr>
      <t>0.2.</t>
    </r>
    <r>
      <rPr>
        <i/>
        <sz val="10"/>
        <rFont val="Times New Roman"/>
        <family val="1"/>
        <charset val="204"/>
      </rPr>
      <t xml:space="preserve"> Степень качества осуществления бюджетного процесса, присвоенная Печенгскому округу  Министерством финансов Мурманской области за предшествующий отчетному год.</t>
    </r>
    <r>
      <rPr>
        <i/>
        <sz val="10"/>
        <color rgb="FF7030A0"/>
        <rFont val="Times New Roman"/>
        <family val="1"/>
        <charset val="204"/>
      </rPr>
      <t xml:space="preserve"> </t>
    </r>
    <r>
      <rPr>
        <sz val="10"/>
        <color rgb="FF7030A0"/>
        <rFont val="Times New Roman"/>
        <family val="1"/>
        <charset val="204"/>
      </rPr>
      <t xml:space="preserve">  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1.1.</t>
    </r>
    <r>
      <rPr>
        <sz val="10"/>
        <rFont val="Times New Roman"/>
        <family val="1"/>
        <charset val="204"/>
      </rPr>
      <t xml:space="preserve"> Исполнение расходных обчзательств от утвержденных параметров бюджета округа.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>1.2.</t>
    </r>
    <r>
      <rPr>
        <sz val="10"/>
        <rFont val="Times New Roman"/>
        <family val="1"/>
        <charset val="204"/>
      </rPr>
      <t xml:space="preserve"> Результаты мониторинга информации , размещенной в ЕПБС финансовым органом.                                                                                                                                                                                                                                                                                                                      Ожидаемые результаты реализации: достижение по итогам 2028 года I степени качества осуществления бюджетного процесса</t>
    </r>
  </si>
  <si>
    <r>
      <rPr>
        <b/>
        <i/>
        <sz val="10"/>
        <rFont val="Times New Roman"/>
        <family val="1"/>
        <charset val="204"/>
      </rPr>
      <t xml:space="preserve">0.1. </t>
    </r>
    <r>
      <rPr>
        <i/>
        <sz val="10"/>
        <rFont val="Times New Roman"/>
        <family val="1"/>
        <charset val="204"/>
      </rPr>
      <t xml:space="preserve">Оценка долговой устойчивости Печенгского муниципального округа по итогам финансового года.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 xml:space="preserve">1.3. </t>
    </r>
    <r>
      <rPr>
        <sz val="10"/>
        <rFont val="Times New Roman"/>
        <family val="1"/>
        <charset val="204"/>
      </rPr>
      <t xml:space="preserve">Отношение муниципального долга муниципального образования к доходам бюджета округа без учета объема безвозмездных поступлений.                                                    </t>
    </r>
  </si>
  <si>
    <r>
      <rPr>
        <b/>
        <i/>
        <sz val="10"/>
        <rFont val="Times New Roman"/>
        <family val="1"/>
        <charset val="204"/>
      </rPr>
      <t>0.3.</t>
    </r>
    <r>
      <rPr>
        <i/>
        <sz val="10"/>
        <rFont val="Times New Roman"/>
        <family val="1"/>
        <charset val="204"/>
      </rPr>
      <t xml:space="preserve"> Количество обслуживаемых органов местного самоуправления и муниципальных учреждений в сфере бухгалтерского учета. 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                                   </t>
    </r>
    <r>
      <rPr>
        <b/>
        <sz val="10"/>
        <rFont val="Times New Roman"/>
        <family val="1"/>
        <charset val="204"/>
      </rPr>
      <t xml:space="preserve"> 2.1. </t>
    </r>
    <r>
      <rPr>
        <sz val="10"/>
        <rFont val="Times New Roman"/>
        <family val="1"/>
        <charset val="204"/>
      </rPr>
      <t xml:space="preserve">Оценка качества финансового менеджмента главных распорядителей средств бюджета округа;
</t>
    </r>
    <r>
      <rPr>
        <b/>
        <sz val="10"/>
        <rFont val="Times New Roman"/>
        <family val="1"/>
        <charset val="204"/>
      </rPr>
      <t>2.2.</t>
    </r>
    <r>
      <rPr>
        <sz val="10"/>
        <rFont val="Times New Roman"/>
        <family val="1"/>
        <charset val="204"/>
      </rPr>
      <t xml:space="preserve"> Соблюдение установленных законодательством Российской Федерации требований о сроках и составе отчетности об исполнении бюджета округа
</t>
    </r>
  </si>
  <si>
    <t>Проект плана реализации муниципальной программы Печенгского муниципального округа "Муниципальные финансы" на 2026-2028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</si>
</sst>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\ _₽_-;\-* #,##0.0\ _₽_-;_-* &quot;-&quot;??\ _₽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7030A0"/>
      <name val="Times New Roman"/>
      <family val="1"/>
      <charset val="204"/>
    </font>
    <font>
      <i/>
      <sz val="10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right" vertical="center" wrapText="1"/>
    </xf>
    <xf numFmtId="4" fontId="5" fillId="0" borderId="1" xfId="1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Fill="1" applyBorder="1" applyAlignment="1">
      <alignment horizontal="right" vertical="top" wrapText="1"/>
    </xf>
    <xf numFmtId="0" fontId="3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2" fillId="2" borderId="0" xfId="0" applyFont="1" applyFill="1" applyAlignment="1">
      <alignment horizontal="left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top" wrapText="1"/>
    </xf>
    <xf numFmtId="4" fontId="6" fillId="0" borderId="1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top" wrapText="1"/>
    </xf>
    <xf numFmtId="0" fontId="3" fillId="0" borderId="0" xfId="0" applyFont="1" applyFill="1" applyAlignment="1">
      <alignment wrapText="1"/>
    </xf>
    <xf numFmtId="0" fontId="12" fillId="0" borderId="0" xfId="0" applyFont="1" applyFill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4" fontId="4" fillId="0" borderId="1" xfId="0" applyNumberFormat="1" applyFont="1" applyFill="1" applyBorder="1" applyAlignment="1">
      <alignment horizontal="right" wrapText="1"/>
    </xf>
    <xf numFmtId="0" fontId="6" fillId="0" borderId="1" xfId="0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vertical="top" wrapText="1"/>
    </xf>
    <xf numFmtId="4" fontId="5" fillId="0" borderId="1" xfId="0" applyNumberFormat="1" applyFont="1" applyFill="1" applyBorder="1" applyAlignment="1">
      <alignment vertical="top" wrapText="1"/>
    </xf>
    <xf numFmtId="4" fontId="5" fillId="0" borderId="1" xfId="1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 applyAlignment="1">
      <alignment horizontal="right" vertical="top" wrapText="1"/>
    </xf>
    <xf numFmtId="4" fontId="5" fillId="0" borderId="1" xfId="0" applyNumberFormat="1" applyFont="1" applyFill="1" applyBorder="1" applyAlignment="1">
      <alignment horizontal="right" vertical="top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2" xfId="1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5" fillId="0" borderId="7" xfId="0" applyNumberFormat="1" applyFont="1" applyFill="1" applyBorder="1" applyAlignment="1">
      <alignment horizontal="center" vertical="top" wrapText="1"/>
    </xf>
    <xf numFmtId="14" fontId="5" fillId="0" borderId="5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164" fontId="4" fillId="0" borderId="7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49" fontId="4" fillId="0" borderId="7" xfId="1" applyNumberFormat="1" applyFont="1" applyFill="1" applyBorder="1" applyAlignment="1">
      <alignment horizontal="left" vertical="top" wrapText="1"/>
    </xf>
    <xf numFmtId="49" fontId="4" fillId="0" borderId="5" xfId="1" applyNumberFormat="1" applyFont="1" applyFill="1" applyBorder="1" applyAlignment="1">
      <alignment horizontal="left" vertical="top" wrapText="1"/>
    </xf>
    <xf numFmtId="49" fontId="4" fillId="0" borderId="2" xfId="1" applyNumberFormat="1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0" borderId="7" xfId="1" applyNumberFormat="1" applyFont="1" applyFill="1" applyBorder="1" applyAlignment="1">
      <alignment horizontal="left" vertical="top" wrapText="1"/>
    </xf>
    <xf numFmtId="1" fontId="4" fillId="0" borderId="5" xfId="1" applyNumberFormat="1" applyFont="1" applyFill="1" applyBorder="1" applyAlignment="1">
      <alignment horizontal="left" vertical="top" wrapText="1"/>
    </xf>
    <xf numFmtId="1" fontId="4" fillId="0" borderId="2" xfId="1" applyNumberFormat="1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4" fillId="0" borderId="3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1" fontId="7" fillId="0" borderId="7" xfId="1" applyNumberFormat="1" applyFont="1" applyFill="1" applyBorder="1" applyAlignment="1">
      <alignment horizontal="left" vertical="top" wrapText="1"/>
    </xf>
    <xf numFmtId="1" fontId="7" fillId="0" borderId="5" xfId="1" applyNumberFormat="1" applyFont="1" applyFill="1" applyBorder="1" applyAlignment="1">
      <alignment horizontal="left" vertical="top" wrapText="1"/>
    </xf>
    <xf numFmtId="1" fontId="7" fillId="0" borderId="2" xfId="1" applyNumberFormat="1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0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A10" sqref="A10:A14"/>
    </sheetView>
  </sheetViews>
  <sheetFormatPr defaultColWidth="8.85546875" defaultRowHeight="15.75" x14ac:dyDescent="0.25"/>
  <cols>
    <col min="1" max="1" width="5.28515625" style="1" customWidth="1"/>
    <col min="2" max="2" width="30.28515625" style="1" customWidth="1"/>
    <col min="3" max="3" width="10.140625" style="1" customWidth="1"/>
    <col min="4" max="4" width="9.7109375" style="1" customWidth="1"/>
    <col min="5" max="5" width="17" style="12" customWidth="1"/>
    <col min="6" max="7" width="15.140625" style="1" customWidth="1"/>
    <col min="8" max="8" width="14.85546875" style="1" customWidth="1"/>
    <col min="9" max="9" width="57.7109375" style="1" customWidth="1"/>
    <col min="10" max="10" width="19.42578125" style="1" customWidth="1"/>
    <col min="11" max="16384" width="8.85546875" style="1"/>
  </cols>
  <sheetData>
    <row r="1" spans="1:10" ht="18" customHeight="1" x14ac:dyDescent="0.25">
      <c r="A1" s="2"/>
      <c r="B1" s="2"/>
      <c r="C1" s="2"/>
      <c r="D1" s="2"/>
      <c r="E1" s="2"/>
      <c r="F1" s="2"/>
      <c r="G1" s="2"/>
      <c r="H1" s="2"/>
      <c r="I1" s="2"/>
      <c r="J1" s="2"/>
    </row>
    <row r="2" spans="1:10" s="7" customFormat="1" ht="36.75" customHeight="1" x14ac:dyDescent="0.25">
      <c r="A2" s="65" t="s">
        <v>45</v>
      </c>
      <c r="B2" s="65"/>
      <c r="C2" s="65"/>
      <c r="D2" s="65"/>
      <c r="E2" s="65"/>
      <c r="F2" s="65"/>
      <c r="G2" s="65"/>
      <c r="H2" s="65"/>
      <c r="I2" s="65"/>
      <c r="J2" s="65"/>
    </row>
    <row r="3" spans="1:10" s="8" customFormat="1" ht="25.5" customHeight="1" x14ac:dyDescent="0.25">
      <c r="A3" s="66" t="s">
        <v>0</v>
      </c>
      <c r="B3" s="63" t="s">
        <v>22</v>
      </c>
      <c r="C3" s="63" t="s">
        <v>8</v>
      </c>
      <c r="D3" s="68" t="s">
        <v>23</v>
      </c>
      <c r="E3" s="69"/>
      <c r="F3" s="69"/>
      <c r="G3" s="69"/>
      <c r="H3" s="70"/>
      <c r="I3" s="63" t="s">
        <v>24</v>
      </c>
      <c r="J3" s="63" t="s">
        <v>25</v>
      </c>
    </row>
    <row r="4" spans="1:10" s="8" customFormat="1" ht="44.25" customHeight="1" x14ac:dyDescent="0.25">
      <c r="A4" s="67"/>
      <c r="B4" s="64"/>
      <c r="C4" s="64"/>
      <c r="D4" s="9" t="s">
        <v>9</v>
      </c>
      <c r="E4" s="9" t="s">
        <v>1</v>
      </c>
      <c r="F4" s="9">
        <v>2026</v>
      </c>
      <c r="G4" s="9">
        <v>2027</v>
      </c>
      <c r="H4" s="9">
        <v>2028</v>
      </c>
      <c r="I4" s="64"/>
      <c r="J4" s="64"/>
    </row>
    <row r="5" spans="1:10" s="15" customFormat="1" ht="28.5" customHeight="1" x14ac:dyDescent="0.2">
      <c r="A5" s="36">
        <v>0</v>
      </c>
      <c r="B5" s="36" t="s">
        <v>12</v>
      </c>
      <c r="C5" s="36" t="s">
        <v>6</v>
      </c>
      <c r="D5" s="30" t="s">
        <v>1</v>
      </c>
      <c r="E5" s="31">
        <f>F5+G5+H5</f>
        <v>234224400</v>
      </c>
      <c r="F5" s="20">
        <f>F6+F7+F8+F9</f>
        <v>78079800</v>
      </c>
      <c r="G5" s="20">
        <f t="shared" ref="G5:H5" si="0">G6+G7+G8+G9</f>
        <v>78074800</v>
      </c>
      <c r="H5" s="20">
        <f t="shared" si="0"/>
        <v>78069800</v>
      </c>
      <c r="I5" s="36" t="s">
        <v>10</v>
      </c>
      <c r="J5" s="54" t="s">
        <v>16</v>
      </c>
    </row>
    <row r="6" spans="1:10" s="15" customFormat="1" ht="18" customHeight="1" x14ac:dyDescent="0.2">
      <c r="A6" s="37"/>
      <c r="B6" s="37"/>
      <c r="C6" s="37"/>
      <c r="D6" s="30" t="s">
        <v>4</v>
      </c>
      <c r="E6" s="31">
        <f t="shared" ref="E6:E29" si="1">F6+G6+H6</f>
        <v>234224400</v>
      </c>
      <c r="F6" s="20">
        <f t="shared" ref="F6:H9" si="2">F11+F31</f>
        <v>78079800</v>
      </c>
      <c r="G6" s="20">
        <f t="shared" si="2"/>
        <v>78074800</v>
      </c>
      <c r="H6" s="20">
        <f t="shared" si="2"/>
        <v>78069800</v>
      </c>
      <c r="I6" s="37"/>
      <c r="J6" s="55"/>
    </row>
    <row r="7" spans="1:10" s="15" customFormat="1" ht="21" customHeight="1" x14ac:dyDescent="0.2">
      <c r="A7" s="37"/>
      <c r="B7" s="37"/>
      <c r="C7" s="37"/>
      <c r="D7" s="30" t="s">
        <v>3</v>
      </c>
      <c r="E7" s="31">
        <f t="shared" si="1"/>
        <v>0</v>
      </c>
      <c r="F7" s="20">
        <f t="shared" si="2"/>
        <v>0</v>
      </c>
      <c r="G7" s="20">
        <f t="shared" si="2"/>
        <v>0</v>
      </c>
      <c r="H7" s="20">
        <f t="shared" si="2"/>
        <v>0</v>
      </c>
      <c r="I7" s="37"/>
      <c r="J7" s="55"/>
    </row>
    <row r="8" spans="1:10" s="15" customFormat="1" ht="21" customHeight="1" x14ac:dyDescent="0.2">
      <c r="A8" s="37"/>
      <c r="B8" s="37"/>
      <c r="C8" s="37"/>
      <c r="D8" s="30" t="s">
        <v>2</v>
      </c>
      <c r="E8" s="31">
        <f t="shared" si="1"/>
        <v>0</v>
      </c>
      <c r="F8" s="20">
        <f t="shared" si="2"/>
        <v>0</v>
      </c>
      <c r="G8" s="20">
        <f t="shared" si="2"/>
        <v>0</v>
      </c>
      <c r="H8" s="20">
        <f t="shared" si="2"/>
        <v>0</v>
      </c>
      <c r="I8" s="37"/>
      <c r="J8" s="55"/>
    </row>
    <row r="9" spans="1:10" s="15" customFormat="1" ht="21" customHeight="1" x14ac:dyDescent="0.2">
      <c r="A9" s="38"/>
      <c r="B9" s="38"/>
      <c r="C9" s="38"/>
      <c r="D9" s="30" t="s">
        <v>5</v>
      </c>
      <c r="E9" s="31">
        <f t="shared" si="1"/>
        <v>0</v>
      </c>
      <c r="F9" s="20">
        <f t="shared" si="2"/>
        <v>0</v>
      </c>
      <c r="G9" s="20">
        <f t="shared" si="2"/>
        <v>0</v>
      </c>
      <c r="H9" s="20">
        <f t="shared" si="2"/>
        <v>0</v>
      </c>
      <c r="I9" s="38"/>
      <c r="J9" s="56"/>
    </row>
    <row r="10" spans="1:10" s="15" customFormat="1" ht="21" customHeight="1" x14ac:dyDescent="0.25">
      <c r="A10" s="36">
        <v>1</v>
      </c>
      <c r="B10" s="36" t="s">
        <v>14</v>
      </c>
      <c r="C10" s="36" t="s">
        <v>6</v>
      </c>
      <c r="D10" s="10" t="s">
        <v>1</v>
      </c>
      <c r="E10" s="13">
        <f t="shared" si="1"/>
        <v>390000</v>
      </c>
      <c r="F10" s="14">
        <f>F11+F12+F13+F14</f>
        <v>135000</v>
      </c>
      <c r="G10" s="14">
        <f t="shared" ref="G10:H10" si="3">G11+G12+G13+G14</f>
        <v>130000</v>
      </c>
      <c r="H10" s="14">
        <f t="shared" si="3"/>
        <v>125000</v>
      </c>
      <c r="I10" s="36" t="s">
        <v>10</v>
      </c>
      <c r="J10" s="41" t="s">
        <v>26</v>
      </c>
    </row>
    <row r="11" spans="1:10" s="15" customFormat="1" ht="21" customHeight="1" x14ac:dyDescent="0.25">
      <c r="A11" s="37"/>
      <c r="B11" s="37"/>
      <c r="C11" s="37"/>
      <c r="D11" s="10" t="s">
        <v>4</v>
      </c>
      <c r="E11" s="13">
        <f t="shared" si="1"/>
        <v>390000</v>
      </c>
      <c r="F11" s="14">
        <f>F21</f>
        <v>135000</v>
      </c>
      <c r="G11" s="14">
        <f t="shared" ref="G11:H11" si="4">G21</f>
        <v>130000</v>
      </c>
      <c r="H11" s="14">
        <f t="shared" si="4"/>
        <v>125000</v>
      </c>
      <c r="I11" s="37"/>
      <c r="J11" s="37"/>
    </row>
    <row r="12" spans="1:10" s="15" customFormat="1" ht="21" customHeight="1" x14ac:dyDescent="0.25">
      <c r="A12" s="37"/>
      <c r="B12" s="37"/>
      <c r="C12" s="37"/>
      <c r="D12" s="10" t="s">
        <v>3</v>
      </c>
      <c r="E12" s="13">
        <f t="shared" si="1"/>
        <v>0</v>
      </c>
      <c r="F12" s="14">
        <f t="shared" ref="F12:H14" si="5">F22</f>
        <v>0</v>
      </c>
      <c r="G12" s="14">
        <f t="shared" si="5"/>
        <v>0</v>
      </c>
      <c r="H12" s="14">
        <f t="shared" si="5"/>
        <v>0</v>
      </c>
      <c r="I12" s="37"/>
      <c r="J12" s="37"/>
    </row>
    <row r="13" spans="1:10" s="15" customFormat="1" ht="21" customHeight="1" x14ac:dyDescent="0.25">
      <c r="A13" s="37"/>
      <c r="B13" s="37"/>
      <c r="C13" s="37"/>
      <c r="D13" s="10" t="s">
        <v>2</v>
      </c>
      <c r="E13" s="13">
        <f t="shared" si="1"/>
        <v>0</v>
      </c>
      <c r="F13" s="14">
        <f t="shared" si="5"/>
        <v>0</v>
      </c>
      <c r="G13" s="14">
        <f t="shared" si="5"/>
        <v>0</v>
      </c>
      <c r="H13" s="14">
        <f t="shared" si="5"/>
        <v>0</v>
      </c>
      <c r="I13" s="37"/>
      <c r="J13" s="37"/>
    </row>
    <row r="14" spans="1:10" s="15" customFormat="1" ht="21" customHeight="1" x14ac:dyDescent="0.25">
      <c r="A14" s="38"/>
      <c r="B14" s="38"/>
      <c r="C14" s="38"/>
      <c r="D14" s="10" t="s">
        <v>5</v>
      </c>
      <c r="E14" s="13">
        <f t="shared" si="1"/>
        <v>0</v>
      </c>
      <c r="F14" s="14">
        <f t="shared" si="5"/>
        <v>0</v>
      </c>
      <c r="G14" s="14">
        <f t="shared" si="5"/>
        <v>0</v>
      </c>
      <c r="H14" s="14">
        <f t="shared" si="5"/>
        <v>0</v>
      </c>
      <c r="I14" s="38"/>
      <c r="J14" s="38"/>
    </row>
    <row r="15" spans="1:10" s="15" customFormat="1" ht="21" customHeight="1" x14ac:dyDescent="0.25">
      <c r="A15" s="36" t="s">
        <v>7</v>
      </c>
      <c r="B15" s="33" t="s">
        <v>19</v>
      </c>
      <c r="C15" s="36" t="s">
        <v>6</v>
      </c>
      <c r="D15" s="10" t="s">
        <v>1</v>
      </c>
      <c r="E15" s="13">
        <v>0</v>
      </c>
      <c r="F15" s="14">
        <v>0</v>
      </c>
      <c r="G15" s="14">
        <v>0</v>
      </c>
      <c r="H15" s="14">
        <v>0</v>
      </c>
      <c r="I15" s="39" t="s">
        <v>42</v>
      </c>
      <c r="J15" s="41" t="s">
        <v>36</v>
      </c>
    </row>
    <row r="16" spans="1:10" s="15" customFormat="1" ht="14.25" customHeight="1" x14ac:dyDescent="0.25">
      <c r="A16" s="37"/>
      <c r="B16" s="34"/>
      <c r="C16" s="37"/>
      <c r="D16" s="10" t="s">
        <v>4</v>
      </c>
      <c r="E16" s="13">
        <v>0</v>
      </c>
      <c r="F16" s="14"/>
      <c r="G16" s="14"/>
      <c r="H16" s="14"/>
      <c r="I16" s="40"/>
      <c r="J16" s="42"/>
    </row>
    <row r="17" spans="1:10" s="15" customFormat="1" ht="16.5" customHeight="1" x14ac:dyDescent="0.25">
      <c r="A17" s="37"/>
      <c r="B17" s="34"/>
      <c r="C17" s="37"/>
      <c r="D17" s="10" t="s">
        <v>3</v>
      </c>
      <c r="E17" s="13">
        <v>0</v>
      </c>
      <c r="F17" s="14"/>
      <c r="G17" s="14"/>
      <c r="H17" s="14"/>
      <c r="I17" s="40"/>
      <c r="J17" s="42"/>
    </row>
    <row r="18" spans="1:10" s="15" customFormat="1" ht="16.5" customHeight="1" x14ac:dyDescent="0.25">
      <c r="A18" s="37"/>
      <c r="B18" s="34"/>
      <c r="C18" s="37"/>
      <c r="D18" s="10" t="s">
        <v>2</v>
      </c>
      <c r="E18" s="13">
        <v>0</v>
      </c>
      <c r="F18" s="14"/>
      <c r="G18" s="14"/>
      <c r="H18" s="14"/>
      <c r="I18" s="40"/>
      <c r="J18" s="42"/>
    </row>
    <row r="19" spans="1:10" s="15" customFormat="1" ht="54" customHeight="1" x14ac:dyDescent="0.25">
      <c r="A19" s="38"/>
      <c r="B19" s="35"/>
      <c r="C19" s="38"/>
      <c r="D19" s="25" t="s">
        <v>5</v>
      </c>
      <c r="E19" s="26">
        <v>0</v>
      </c>
      <c r="F19" s="29"/>
      <c r="G19" s="29"/>
      <c r="H19" s="29"/>
      <c r="I19" s="40"/>
      <c r="J19" s="43"/>
    </row>
    <row r="20" spans="1:10" s="15" customFormat="1" ht="24.75" customHeight="1" x14ac:dyDescent="0.25">
      <c r="A20" s="48" t="s">
        <v>17</v>
      </c>
      <c r="B20" s="33" t="s">
        <v>13</v>
      </c>
      <c r="C20" s="48" t="s">
        <v>6</v>
      </c>
      <c r="D20" s="11" t="s">
        <v>1</v>
      </c>
      <c r="E20" s="16">
        <f t="shared" si="1"/>
        <v>390000</v>
      </c>
      <c r="F20" s="5">
        <f>F21+F22+F23+F24</f>
        <v>135000</v>
      </c>
      <c r="G20" s="5">
        <f t="shared" ref="G20:H20" si="6">G21+G22+G23+G24</f>
        <v>130000</v>
      </c>
      <c r="H20" s="5">
        <f t="shared" si="6"/>
        <v>125000</v>
      </c>
      <c r="I20" s="39" t="s">
        <v>43</v>
      </c>
      <c r="J20" s="41" t="s">
        <v>26</v>
      </c>
    </row>
    <row r="21" spans="1:10" s="15" customFormat="1" ht="18" customHeight="1" x14ac:dyDescent="0.25">
      <c r="A21" s="49"/>
      <c r="B21" s="34"/>
      <c r="C21" s="49"/>
      <c r="D21" s="11" t="s">
        <v>4</v>
      </c>
      <c r="E21" s="16">
        <f t="shared" si="1"/>
        <v>390000</v>
      </c>
      <c r="F21" s="5">
        <f>F26</f>
        <v>135000</v>
      </c>
      <c r="G21" s="5">
        <f t="shared" ref="G21:H21" si="7">G26</f>
        <v>130000</v>
      </c>
      <c r="H21" s="5">
        <f t="shared" si="7"/>
        <v>125000</v>
      </c>
      <c r="I21" s="40"/>
      <c r="J21" s="42"/>
    </row>
    <row r="22" spans="1:10" s="15" customFormat="1" ht="15.75" customHeight="1" x14ac:dyDescent="0.25">
      <c r="A22" s="49"/>
      <c r="B22" s="34"/>
      <c r="C22" s="49"/>
      <c r="D22" s="11" t="s">
        <v>3</v>
      </c>
      <c r="E22" s="16">
        <f t="shared" si="1"/>
        <v>0</v>
      </c>
      <c r="F22" s="5">
        <f t="shared" ref="F22:H24" si="8">F27</f>
        <v>0</v>
      </c>
      <c r="G22" s="5">
        <f t="shared" si="8"/>
        <v>0</v>
      </c>
      <c r="H22" s="5">
        <f t="shared" si="8"/>
        <v>0</v>
      </c>
      <c r="I22" s="40"/>
      <c r="J22" s="42"/>
    </row>
    <row r="23" spans="1:10" s="15" customFormat="1" ht="18" customHeight="1" x14ac:dyDescent="0.25">
      <c r="A23" s="49"/>
      <c r="B23" s="34"/>
      <c r="C23" s="49"/>
      <c r="D23" s="11" t="s">
        <v>2</v>
      </c>
      <c r="E23" s="16">
        <f t="shared" si="1"/>
        <v>0</v>
      </c>
      <c r="F23" s="5">
        <f t="shared" si="8"/>
        <v>0</v>
      </c>
      <c r="G23" s="5">
        <f t="shared" si="8"/>
        <v>0</v>
      </c>
      <c r="H23" s="5">
        <f t="shared" si="8"/>
        <v>0</v>
      </c>
      <c r="I23" s="40"/>
      <c r="J23" s="42"/>
    </row>
    <row r="24" spans="1:10" s="15" customFormat="1" ht="18.75" customHeight="1" x14ac:dyDescent="0.25">
      <c r="A24" s="50"/>
      <c r="B24" s="35"/>
      <c r="C24" s="50"/>
      <c r="D24" s="22" t="s">
        <v>5</v>
      </c>
      <c r="E24" s="23">
        <f t="shared" si="1"/>
        <v>0</v>
      </c>
      <c r="F24" s="24">
        <f t="shared" si="8"/>
        <v>0</v>
      </c>
      <c r="G24" s="24">
        <f t="shared" si="8"/>
        <v>0</v>
      </c>
      <c r="H24" s="24">
        <f t="shared" si="8"/>
        <v>0</v>
      </c>
      <c r="I24" s="40"/>
      <c r="J24" s="43"/>
    </row>
    <row r="25" spans="1:10" s="17" customFormat="1" ht="18.75" customHeight="1" x14ac:dyDescent="0.25">
      <c r="A25" s="51" t="s">
        <v>18</v>
      </c>
      <c r="B25" s="39" t="s">
        <v>29</v>
      </c>
      <c r="C25" s="60" t="s">
        <v>6</v>
      </c>
      <c r="D25" s="10" t="s">
        <v>1</v>
      </c>
      <c r="E25" s="13">
        <f t="shared" si="1"/>
        <v>390000</v>
      </c>
      <c r="F25" s="3">
        <f>SUM(F26:F29)</f>
        <v>135000</v>
      </c>
      <c r="G25" s="3">
        <f>SUM(G26:G29)</f>
        <v>130000</v>
      </c>
      <c r="H25" s="3">
        <f>SUM(H26:H29)</f>
        <v>125000</v>
      </c>
      <c r="I25" s="39" t="s">
        <v>30</v>
      </c>
      <c r="J25" s="41" t="s">
        <v>26</v>
      </c>
    </row>
    <row r="26" spans="1:10" s="17" customFormat="1" ht="18.75" customHeight="1" x14ac:dyDescent="0.25">
      <c r="A26" s="52"/>
      <c r="B26" s="40"/>
      <c r="C26" s="61"/>
      <c r="D26" s="10" t="s">
        <v>4</v>
      </c>
      <c r="E26" s="13">
        <f t="shared" si="1"/>
        <v>390000</v>
      </c>
      <c r="F26" s="4">
        <v>135000</v>
      </c>
      <c r="G26" s="4">
        <v>130000</v>
      </c>
      <c r="H26" s="4">
        <v>125000</v>
      </c>
      <c r="I26" s="40"/>
      <c r="J26" s="42"/>
    </row>
    <row r="27" spans="1:10" s="17" customFormat="1" ht="18.75" customHeight="1" x14ac:dyDescent="0.25">
      <c r="A27" s="52"/>
      <c r="B27" s="40"/>
      <c r="C27" s="61"/>
      <c r="D27" s="10" t="s">
        <v>3</v>
      </c>
      <c r="E27" s="13">
        <f t="shared" si="1"/>
        <v>0</v>
      </c>
      <c r="F27" s="4"/>
      <c r="G27" s="4"/>
      <c r="H27" s="4"/>
      <c r="I27" s="40"/>
      <c r="J27" s="42"/>
    </row>
    <row r="28" spans="1:10" s="17" customFormat="1" ht="18.75" customHeight="1" x14ac:dyDescent="0.25">
      <c r="A28" s="52"/>
      <c r="B28" s="40"/>
      <c r="C28" s="61"/>
      <c r="D28" s="10" t="s">
        <v>2</v>
      </c>
      <c r="E28" s="13">
        <f t="shared" si="1"/>
        <v>0</v>
      </c>
      <c r="F28" s="4"/>
      <c r="G28" s="4"/>
      <c r="H28" s="4"/>
      <c r="I28" s="40"/>
      <c r="J28" s="42"/>
    </row>
    <row r="29" spans="1:10" s="17" customFormat="1" ht="18.75" customHeight="1" x14ac:dyDescent="0.25">
      <c r="A29" s="52"/>
      <c r="B29" s="53"/>
      <c r="C29" s="62"/>
      <c r="D29" s="25" t="s">
        <v>5</v>
      </c>
      <c r="E29" s="26">
        <f t="shared" si="1"/>
        <v>0</v>
      </c>
      <c r="F29" s="6"/>
      <c r="G29" s="6"/>
      <c r="H29" s="6"/>
      <c r="I29" s="53"/>
      <c r="J29" s="43"/>
    </row>
    <row r="30" spans="1:10" s="18" customFormat="1" ht="15.75" customHeight="1" x14ac:dyDescent="0.25">
      <c r="A30" s="36" t="s">
        <v>11</v>
      </c>
      <c r="B30" s="36" t="s">
        <v>15</v>
      </c>
      <c r="C30" s="44" t="s">
        <v>6</v>
      </c>
      <c r="D30" s="10" t="s">
        <v>1</v>
      </c>
      <c r="E30" s="13">
        <f t="shared" ref="E30:E38" si="9">F30+G30+H30</f>
        <v>233834400</v>
      </c>
      <c r="F30" s="3">
        <f>F31+F32+F33+F34</f>
        <v>77944800</v>
      </c>
      <c r="G30" s="3">
        <f t="shared" ref="G30:H30" si="10">G31+G32+G33+G34</f>
        <v>77944800</v>
      </c>
      <c r="H30" s="3">
        <f t="shared" si="10"/>
        <v>77944800</v>
      </c>
      <c r="I30" s="45" t="s">
        <v>10</v>
      </c>
      <c r="J30" s="41" t="s">
        <v>28</v>
      </c>
    </row>
    <row r="31" spans="1:10" s="18" customFormat="1" x14ac:dyDescent="0.25">
      <c r="A31" s="37"/>
      <c r="B31" s="37"/>
      <c r="C31" s="44"/>
      <c r="D31" s="10" t="s">
        <v>4</v>
      </c>
      <c r="E31" s="13">
        <f t="shared" si="9"/>
        <v>233834400</v>
      </c>
      <c r="F31" s="3">
        <f>F36</f>
        <v>77944800</v>
      </c>
      <c r="G31" s="3">
        <f t="shared" ref="G31:H31" si="11">G36</f>
        <v>77944800</v>
      </c>
      <c r="H31" s="3">
        <f t="shared" si="11"/>
        <v>77944800</v>
      </c>
      <c r="I31" s="46"/>
      <c r="J31" s="42"/>
    </row>
    <row r="32" spans="1:10" s="18" customFormat="1" x14ac:dyDescent="0.25">
      <c r="A32" s="37"/>
      <c r="B32" s="37"/>
      <c r="C32" s="44"/>
      <c r="D32" s="10" t="s">
        <v>3</v>
      </c>
      <c r="E32" s="13">
        <f t="shared" si="9"/>
        <v>0</v>
      </c>
      <c r="F32" s="3">
        <f t="shared" ref="F32:H34" si="12">F37</f>
        <v>0</v>
      </c>
      <c r="G32" s="3">
        <f t="shared" si="12"/>
        <v>0</v>
      </c>
      <c r="H32" s="3">
        <f t="shared" si="12"/>
        <v>0</v>
      </c>
      <c r="I32" s="46"/>
      <c r="J32" s="42"/>
    </row>
    <row r="33" spans="1:10" s="18" customFormat="1" x14ac:dyDescent="0.25">
      <c r="A33" s="37"/>
      <c r="B33" s="37"/>
      <c r="C33" s="44"/>
      <c r="D33" s="10" t="s">
        <v>2</v>
      </c>
      <c r="E33" s="13">
        <f t="shared" si="9"/>
        <v>0</v>
      </c>
      <c r="F33" s="3">
        <f t="shared" si="12"/>
        <v>0</v>
      </c>
      <c r="G33" s="3">
        <f t="shared" si="12"/>
        <v>0</v>
      </c>
      <c r="H33" s="3">
        <f t="shared" si="12"/>
        <v>0</v>
      </c>
      <c r="I33" s="46"/>
      <c r="J33" s="42"/>
    </row>
    <row r="34" spans="1:10" s="18" customFormat="1" ht="15.75" customHeight="1" x14ac:dyDescent="0.25">
      <c r="A34" s="38"/>
      <c r="B34" s="38"/>
      <c r="C34" s="44"/>
      <c r="D34" s="25" t="s">
        <v>5</v>
      </c>
      <c r="E34" s="26">
        <f t="shared" si="9"/>
        <v>0</v>
      </c>
      <c r="F34" s="27">
        <f t="shared" si="12"/>
        <v>0</v>
      </c>
      <c r="G34" s="27">
        <f t="shared" si="12"/>
        <v>0</v>
      </c>
      <c r="H34" s="27">
        <f t="shared" si="12"/>
        <v>0</v>
      </c>
      <c r="I34" s="47"/>
      <c r="J34" s="43"/>
    </row>
    <row r="35" spans="1:10" s="18" customFormat="1" ht="16.5" customHeight="1" x14ac:dyDescent="0.25">
      <c r="A35" s="36" t="s">
        <v>37</v>
      </c>
      <c r="B35" s="48" t="s">
        <v>20</v>
      </c>
      <c r="C35" s="44" t="s">
        <v>6</v>
      </c>
      <c r="D35" s="10" t="s">
        <v>1</v>
      </c>
      <c r="E35" s="13">
        <f t="shared" si="9"/>
        <v>233834400</v>
      </c>
      <c r="F35" s="3">
        <f>F36+F37+F38+F39</f>
        <v>77944800</v>
      </c>
      <c r="G35" s="3">
        <f t="shared" ref="G35:H35" si="13">G36+G37+G38+G39</f>
        <v>77944800</v>
      </c>
      <c r="H35" s="3">
        <f t="shared" si="13"/>
        <v>77944800</v>
      </c>
      <c r="I35" s="71" t="s">
        <v>44</v>
      </c>
      <c r="J35" s="54" t="s">
        <v>28</v>
      </c>
    </row>
    <row r="36" spans="1:10" s="18" customFormat="1" x14ac:dyDescent="0.25">
      <c r="A36" s="37"/>
      <c r="B36" s="49"/>
      <c r="C36" s="44"/>
      <c r="D36" s="10" t="s">
        <v>4</v>
      </c>
      <c r="E36" s="13">
        <f t="shared" si="9"/>
        <v>233834400</v>
      </c>
      <c r="F36" s="3">
        <f>F41</f>
        <v>77944800</v>
      </c>
      <c r="G36" s="3">
        <f t="shared" ref="G36:H36" si="14">G41</f>
        <v>77944800</v>
      </c>
      <c r="H36" s="3">
        <f t="shared" si="14"/>
        <v>77944800</v>
      </c>
      <c r="I36" s="72"/>
      <c r="J36" s="55"/>
    </row>
    <row r="37" spans="1:10" s="18" customFormat="1" ht="15.75" customHeight="1" x14ac:dyDescent="0.25">
      <c r="A37" s="37"/>
      <c r="B37" s="49"/>
      <c r="C37" s="44"/>
      <c r="D37" s="10" t="s">
        <v>3</v>
      </c>
      <c r="E37" s="13">
        <f t="shared" si="9"/>
        <v>0</v>
      </c>
      <c r="F37" s="3">
        <f t="shared" ref="F37:H39" si="15">F42</f>
        <v>0</v>
      </c>
      <c r="G37" s="3">
        <f t="shared" si="15"/>
        <v>0</v>
      </c>
      <c r="H37" s="3">
        <f t="shared" si="15"/>
        <v>0</v>
      </c>
      <c r="I37" s="72"/>
      <c r="J37" s="55"/>
    </row>
    <row r="38" spans="1:10" s="18" customFormat="1" x14ac:dyDescent="0.25">
      <c r="A38" s="37"/>
      <c r="B38" s="49"/>
      <c r="C38" s="44"/>
      <c r="D38" s="10" t="s">
        <v>2</v>
      </c>
      <c r="E38" s="13">
        <f t="shared" si="9"/>
        <v>0</v>
      </c>
      <c r="F38" s="3">
        <f t="shared" si="15"/>
        <v>0</v>
      </c>
      <c r="G38" s="3">
        <f t="shared" si="15"/>
        <v>0</v>
      </c>
      <c r="H38" s="3">
        <f t="shared" si="15"/>
        <v>0</v>
      </c>
      <c r="I38" s="72"/>
      <c r="J38" s="55"/>
    </row>
    <row r="39" spans="1:10" s="18" customFormat="1" ht="42" customHeight="1" x14ac:dyDescent="0.25">
      <c r="A39" s="38"/>
      <c r="B39" s="50"/>
      <c r="C39" s="44"/>
      <c r="D39" s="25" t="s">
        <v>5</v>
      </c>
      <c r="E39" s="26">
        <f t="shared" ref="E39:E44" si="16">F39+G39+H39</f>
        <v>0</v>
      </c>
      <c r="F39" s="27">
        <f t="shared" si="15"/>
        <v>0</v>
      </c>
      <c r="G39" s="27">
        <f t="shared" si="15"/>
        <v>0</v>
      </c>
      <c r="H39" s="27">
        <f t="shared" si="15"/>
        <v>0</v>
      </c>
      <c r="I39" s="73"/>
      <c r="J39" s="56"/>
    </row>
    <row r="40" spans="1:10" s="18" customFormat="1" x14ac:dyDescent="0.25">
      <c r="A40" s="60" t="s">
        <v>38</v>
      </c>
      <c r="B40" s="74" t="s">
        <v>34</v>
      </c>
      <c r="C40" s="77" t="s">
        <v>6</v>
      </c>
      <c r="D40" s="10" t="s">
        <v>1</v>
      </c>
      <c r="E40" s="13">
        <f t="shared" si="16"/>
        <v>233834400</v>
      </c>
      <c r="F40" s="3">
        <f>F41+F42+F43+F44</f>
        <v>77944800</v>
      </c>
      <c r="G40" s="3">
        <f t="shared" ref="G40:H40" si="17">G41+G42+G43+G44</f>
        <v>77944800</v>
      </c>
      <c r="H40" s="3">
        <f t="shared" si="17"/>
        <v>77944800</v>
      </c>
      <c r="I40" s="57" t="s">
        <v>31</v>
      </c>
      <c r="J40" s="54" t="s">
        <v>27</v>
      </c>
    </row>
    <row r="41" spans="1:10" s="18" customFormat="1" x14ac:dyDescent="0.25">
      <c r="A41" s="61"/>
      <c r="B41" s="75"/>
      <c r="C41" s="77"/>
      <c r="D41" s="10" t="s">
        <v>4</v>
      </c>
      <c r="E41" s="13">
        <f t="shared" si="16"/>
        <v>233834400</v>
      </c>
      <c r="F41" s="4">
        <v>77944800</v>
      </c>
      <c r="G41" s="4">
        <v>77944800</v>
      </c>
      <c r="H41" s="4">
        <v>77944800</v>
      </c>
      <c r="I41" s="58"/>
      <c r="J41" s="55"/>
    </row>
    <row r="42" spans="1:10" s="18" customFormat="1" x14ac:dyDescent="0.25">
      <c r="A42" s="61"/>
      <c r="B42" s="75"/>
      <c r="C42" s="77"/>
      <c r="D42" s="10" t="s">
        <v>3</v>
      </c>
      <c r="E42" s="13">
        <f t="shared" si="16"/>
        <v>0</v>
      </c>
      <c r="F42" s="4"/>
      <c r="G42" s="4"/>
      <c r="H42" s="4"/>
      <c r="I42" s="58"/>
      <c r="J42" s="55"/>
    </row>
    <row r="43" spans="1:10" s="18" customFormat="1" x14ac:dyDescent="0.25">
      <c r="A43" s="61"/>
      <c r="B43" s="75"/>
      <c r="C43" s="77"/>
      <c r="D43" s="10" t="s">
        <v>2</v>
      </c>
      <c r="E43" s="13">
        <f t="shared" si="16"/>
        <v>0</v>
      </c>
      <c r="F43" s="4"/>
      <c r="G43" s="4"/>
      <c r="H43" s="4"/>
      <c r="I43" s="58"/>
      <c r="J43" s="55"/>
    </row>
    <row r="44" spans="1:10" s="18" customFormat="1" ht="33.75" customHeight="1" x14ac:dyDescent="0.25">
      <c r="A44" s="62"/>
      <c r="B44" s="76"/>
      <c r="C44" s="77"/>
      <c r="D44" s="25" t="s">
        <v>5</v>
      </c>
      <c r="E44" s="26">
        <f t="shared" si="16"/>
        <v>0</v>
      </c>
      <c r="F44" s="6"/>
      <c r="G44" s="6"/>
      <c r="H44" s="6"/>
      <c r="I44" s="59"/>
      <c r="J44" s="56"/>
    </row>
    <row r="45" spans="1:10" s="18" customFormat="1" ht="15.75" customHeight="1" x14ac:dyDescent="0.25">
      <c r="A45" s="36" t="s">
        <v>39</v>
      </c>
      <c r="B45" s="48" t="s">
        <v>21</v>
      </c>
      <c r="C45" s="44" t="s">
        <v>6</v>
      </c>
      <c r="D45" s="10" t="s">
        <v>1</v>
      </c>
      <c r="E45" s="20">
        <v>0</v>
      </c>
      <c r="F45" s="20">
        <v>0</v>
      </c>
      <c r="G45" s="20">
        <v>0</v>
      </c>
      <c r="H45" s="20">
        <v>0</v>
      </c>
      <c r="I45" s="81" t="s">
        <v>41</v>
      </c>
      <c r="J45" s="41" t="s">
        <v>32</v>
      </c>
    </row>
    <row r="46" spans="1:10" s="18" customFormat="1" x14ac:dyDescent="0.25">
      <c r="A46" s="37"/>
      <c r="B46" s="49"/>
      <c r="C46" s="44"/>
      <c r="D46" s="10" t="s">
        <v>4</v>
      </c>
      <c r="E46" s="20">
        <v>0</v>
      </c>
      <c r="F46" s="21"/>
      <c r="G46" s="21"/>
      <c r="H46" s="21"/>
      <c r="I46" s="82"/>
      <c r="J46" s="42"/>
    </row>
    <row r="47" spans="1:10" s="18" customFormat="1" x14ac:dyDescent="0.25">
      <c r="A47" s="37"/>
      <c r="B47" s="49"/>
      <c r="C47" s="44"/>
      <c r="D47" s="10" t="s">
        <v>3</v>
      </c>
      <c r="E47" s="20">
        <v>0</v>
      </c>
      <c r="F47" s="21"/>
      <c r="G47" s="21"/>
      <c r="H47" s="21"/>
      <c r="I47" s="82"/>
      <c r="J47" s="42"/>
    </row>
    <row r="48" spans="1:10" s="18" customFormat="1" x14ac:dyDescent="0.25">
      <c r="A48" s="37"/>
      <c r="B48" s="49"/>
      <c r="C48" s="44"/>
      <c r="D48" s="10" t="s">
        <v>2</v>
      </c>
      <c r="E48" s="20">
        <v>0</v>
      </c>
      <c r="F48" s="21"/>
      <c r="G48" s="21"/>
      <c r="H48" s="21"/>
      <c r="I48" s="82"/>
      <c r="J48" s="42"/>
    </row>
    <row r="49" spans="1:10" s="18" customFormat="1" ht="95.25" customHeight="1" x14ac:dyDescent="0.25">
      <c r="A49" s="38"/>
      <c r="B49" s="50"/>
      <c r="C49" s="44"/>
      <c r="D49" s="25" t="s">
        <v>5</v>
      </c>
      <c r="E49" s="29">
        <v>0</v>
      </c>
      <c r="F49" s="28"/>
      <c r="G49" s="28"/>
      <c r="H49" s="28"/>
      <c r="I49" s="82"/>
      <c r="J49" s="43"/>
    </row>
    <row r="50" spans="1:10" s="18" customFormat="1" ht="15.75" customHeight="1" x14ac:dyDescent="0.25">
      <c r="A50" s="51" t="s">
        <v>40</v>
      </c>
      <c r="B50" s="78" t="s">
        <v>33</v>
      </c>
      <c r="C50" s="77" t="s">
        <v>6</v>
      </c>
      <c r="D50" s="10" t="s">
        <v>1</v>
      </c>
      <c r="E50" s="20">
        <v>0</v>
      </c>
      <c r="F50" s="20">
        <v>0</v>
      </c>
      <c r="G50" s="20">
        <v>0</v>
      </c>
      <c r="H50" s="20">
        <v>0</v>
      </c>
      <c r="I50" s="82"/>
      <c r="J50" s="41" t="s">
        <v>35</v>
      </c>
    </row>
    <row r="51" spans="1:10" s="18" customFormat="1" x14ac:dyDescent="0.25">
      <c r="A51" s="61"/>
      <c r="B51" s="79"/>
      <c r="C51" s="77"/>
      <c r="D51" s="10" t="s">
        <v>4</v>
      </c>
      <c r="E51" s="20">
        <v>0</v>
      </c>
      <c r="F51" s="32"/>
      <c r="G51" s="32"/>
      <c r="H51" s="32"/>
      <c r="I51" s="82"/>
      <c r="J51" s="42"/>
    </row>
    <row r="52" spans="1:10" s="18" customFormat="1" x14ac:dyDescent="0.25">
      <c r="A52" s="61"/>
      <c r="B52" s="79"/>
      <c r="C52" s="77"/>
      <c r="D52" s="10" t="s">
        <v>3</v>
      </c>
      <c r="E52" s="20">
        <v>0</v>
      </c>
      <c r="F52" s="32"/>
      <c r="G52" s="32"/>
      <c r="H52" s="32"/>
      <c r="I52" s="82"/>
      <c r="J52" s="42"/>
    </row>
    <row r="53" spans="1:10" s="18" customFormat="1" x14ac:dyDescent="0.25">
      <c r="A53" s="61"/>
      <c r="B53" s="79"/>
      <c r="C53" s="77"/>
      <c r="D53" s="10" t="s">
        <v>2</v>
      </c>
      <c r="E53" s="20">
        <v>0</v>
      </c>
      <c r="F53" s="32"/>
      <c r="G53" s="32"/>
      <c r="H53" s="32"/>
      <c r="I53" s="82"/>
      <c r="J53" s="42"/>
    </row>
    <row r="54" spans="1:10" s="18" customFormat="1" x14ac:dyDescent="0.25">
      <c r="A54" s="62"/>
      <c r="B54" s="80"/>
      <c r="C54" s="77"/>
      <c r="D54" s="25" t="s">
        <v>5</v>
      </c>
      <c r="E54" s="29">
        <v>0</v>
      </c>
      <c r="F54" s="32"/>
      <c r="G54" s="32"/>
      <c r="H54" s="32"/>
      <c r="I54" s="83"/>
      <c r="J54" s="43"/>
    </row>
    <row r="55" spans="1:10" s="18" customFormat="1" x14ac:dyDescent="0.25">
      <c r="E55" s="19"/>
    </row>
    <row r="56" spans="1:10" s="18" customFormat="1" x14ac:dyDescent="0.25">
      <c r="E56" s="19"/>
    </row>
    <row r="57" spans="1:10" s="18" customFormat="1" x14ac:dyDescent="0.25">
      <c r="E57" s="19"/>
    </row>
    <row r="58" spans="1:10" s="18" customFormat="1" x14ac:dyDescent="0.25">
      <c r="E58" s="19"/>
    </row>
    <row r="59" spans="1:10" s="18" customFormat="1" x14ac:dyDescent="0.25">
      <c r="E59" s="19"/>
    </row>
    <row r="60" spans="1:10" s="18" customFormat="1" x14ac:dyDescent="0.25">
      <c r="E60" s="19"/>
    </row>
  </sheetData>
  <mergeCells count="56">
    <mergeCell ref="A50:A54"/>
    <mergeCell ref="C50:C54"/>
    <mergeCell ref="B50:B54"/>
    <mergeCell ref="I45:I54"/>
    <mergeCell ref="J50:J54"/>
    <mergeCell ref="A45:A49"/>
    <mergeCell ref="C45:C49"/>
    <mergeCell ref="B45:B49"/>
    <mergeCell ref="J45:J49"/>
    <mergeCell ref="A35:A39"/>
    <mergeCell ref="I35:I39"/>
    <mergeCell ref="A40:A44"/>
    <mergeCell ref="B40:B44"/>
    <mergeCell ref="C40:C44"/>
    <mergeCell ref="B35:B39"/>
    <mergeCell ref="I5:I9"/>
    <mergeCell ref="J5:J9"/>
    <mergeCell ref="J3:J4"/>
    <mergeCell ref="A2:J2"/>
    <mergeCell ref="A3:A4"/>
    <mergeCell ref="B3:B4"/>
    <mergeCell ref="C3:C4"/>
    <mergeCell ref="D3:H3"/>
    <mergeCell ref="I3:I4"/>
    <mergeCell ref="B10:B14"/>
    <mergeCell ref="A10:A14"/>
    <mergeCell ref="C5:C9"/>
    <mergeCell ref="B5:B9"/>
    <mergeCell ref="A5:A9"/>
    <mergeCell ref="J35:J39"/>
    <mergeCell ref="I40:I44"/>
    <mergeCell ref="J40:J44"/>
    <mergeCell ref="C35:C39"/>
    <mergeCell ref="C10:C14"/>
    <mergeCell ref="I10:I14"/>
    <mergeCell ref="J10:J14"/>
    <mergeCell ref="C25:C29"/>
    <mergeCell ref="J25:J29"/>
    <mergeCell ref="I25:I29"/>
    <mergeCell ref="J20:J24"/>
    <mergeCell ref="J30:J34"/>
    <mergeCell ref="B30:B34"/>
    <mergeCell ref="A30:A34"/>
    <mergeCell ref="C30:C34"/>
    <mergeCell ref="I30:I34"/>
    <mergeCell ref="B20:B24"/>
    <mergeCell ref="A20:A24"/>
    <mergeCell ref="C20:C24"/>
    <mergeCell ref="I20:I24"/>
    <mergeCell ref="A25:A29"/>
    <mergeCell ref="B25:B29"/>
    <mergeCell ref="B15:B19"/>
    <mergeCell ref="A15:A19"/>
    <mergeCell ref="C15:C19"/>
    <mergeCell ref="I15:I19"/>
    <mergeCell ref="J15:J19"/>
  </mergeCells>
  <pageMargins left="0.19685039370078741" right="0.11811023622047245" top="0.55118110236220474" bottom="0.15748031496062992" header="0.31496062992125984" footer="0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реализации</vt:lpstr>
      <vt:lpstr>'План реализации'!Заголовки_для_печати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2025-10-27T11:12:52Z</dcterms:modified>
</cp:coreProperties>
</file>