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360" yWindow="15" windowWidth="20955" windowHeight="9720"/>
  </bookViews>
  <sheets>
    <sheet name="Таблица 9" sheetId="1" r:id="rId1"/>
  </sheets>
  <definedNames>
    <definedName name="Print_Titles" localSheetId="0">'Таблица 9'!#REF!</definedName>
  </definedNames>
  <calcPr calcId="145621" refMode="R1C1"/>
</workbook>
</file>

<file path=xl/calcChain.xml><?xml version="1.0" encoding="utf-8"?>
<calcChain xmlns="http://schemas.openxmlformats.org/spreadsheetml/2006/main">
  <c r="H58" i="1" l="1"/>
  <c r="H57" i="1"/>
  <c r="H56" i="1"/>
  <c r="H55" i="1"/>
  <c r="G58" i="1"/>
  <c r="G57" i="1"/>
  <c r="G56" i="1"/>
  <c r="G55" i="1"/>
  <c r="F58" i="1"/>
  <c r="F57" i="1"/>
  <c r="F56" i="1"/>
  <c r="F55" i="1"/>
  <c r="E58" i="1"/>
  <c r="E57" i="1"/>
  <c r="E56" i="1"/>
  <c r="E55" i="1"/>
  <c r="E62" i="1" l="1"/>
  <c r="E35" i="1" l="1"/>
  <c r="F10" i="1"/>
  <c r="E25" i="1"/>
  <c r="E66" i="1"/>
  <c r="H13" i="1"/>
  <c r="G13" i="1"/>
  <c r="H12" i="1"/>
  <c r="G12" i="1"/>
  <c r="F12" i="1"/>
  <c r="H11" i="1"/>
  <c r="G11" i="1"/>
  <c r="F11" i="1"/>
  <c r="H10" i="1"/>
  <c r="G10" i="1"/>
  <c r="F13" i="1"/>
  <c r="E65" i="1" l="1"/>
  <c r="H64" i="1"/>
  <c r="G64" i="1"/>
  <c r="F64" i="1"/>
  <c r="E64" i="1"/>
  <c r="E63" i="1"/>
  <c r="E61" i="1"/>
  <c r="E60" i="1"/>
  <c r="H59" i="1"/>
  <c r="G59" i="1"/>
  <c r="F59" i="1"/>
  <c r="H44" i="1"/>
  <c r="G44" i="1"/>
  <c r="F44" i="1"/>
  <c r="E44" i="1"/>
  <c r="H43" i="1"/>
  <c r="G43" i="1"/>
  <c r="F43" i="1"/>
  <c r="E43" i="1"/>
  <c r="H42" i="1"/>
  <c r="G42" i="1"/>
  <c r="F42" i="1"/>
  <c r="E42" i="1"/>
  <c r="H41" i="1"/>
  <c r="G41" i="1"/>
  <c r="F41" i="1"/>
  <c r="E41" i="1"/>
  <c r="H40" i="1"/>
  <c r="G40" i="1"/>
  <c r="F40" i="1"/>
  <c r="E40" i="1"/>
  <c r="H39" i="1"/>
  <c r="G39" i="1"/>
  <c r="F39" i="1"/>
  <c r="E39" i="1"/>
  <c r="E36" i="1"/>
  <c r="H34" i="1"/>
  <c r="G34" i="1"/>
  <c r="F34" i="1"/>
  <c r="E34" i="1"/>
  <c r="E33" i="1"/>
  <c r="E13" i="1" s="1"/>
  <c r="E32" i="1"/>
  <c r="E12" i="1" s="1"/>
  <c r="E31" i="1"/>
  <c r="E29" i="1" s="1"/>
  <c r="E30" i="1"/>
  <c r="H29" i="1"/>
  <c r="G29" i="1"/>
  <c r="F29" i="1"/>
  <c r="H24" i="1"/>
  <c r="G24" i="1"/>
  <c r="F24" i="1"/>
  <c r="E24" i="1"/>
  <c r="E21" i="1"/>
  <c r="H19" i="1"/>
  <c r="G19" i="1"/>
  <c r="F19" i="1"/>
  <c r="E19" i="1"/>
  <c r="E15" i="1"/>
  <c r="E10" i="1" s="1"/>
  <c r="H14" i="1"/>
  <c r="G14" i="1"/>
  <c r="F14" i="1"/>
  <c r="H9" i="1"/>
  <c r="G9" i="1"/>
  <c r="F9" i="1"/>
  <c r="F5" i="1" l="1"/>
  <c r="H7" i="1"/>
  <c r="E11" i="1"/>
  <c r="G54" i="1"/>
  <c r="H54" i="1"/>
  <c r="E5" i="1"/>
  <c r="F54" i="1"/>
  <c r="E14" i="1"/>
  <c r="E9" i="1"/>
  <c r="E6" i="1"/>
  <c r="G5" i="1"/>
  <c r="E7" i="1"/>
  <c r="G7" i="1"/>
  <c r="G8" i="1"/>
  <c r="H5" i="1"/>
  <c r="F6" i="1"/>
  <c r="H6" i="1"/>
  <c r="F7" i="1"/>
  <c r="F8" i="1"/>
  <c r="H8" i="1"/>
  <c r="G6" i="1"/>
  <c r="E59" i="1"/>
  <c r="E54" i="1"/>
  <c r="E8" i="1"/>
  <c r="G4" i="1" l="1"/>
  <c r="H4" i="1"/>
  <c r="F4" i="1"/>
  <c r="E4" i="1"/>
</calcChain>
</file>

<file path=xl/sharedStrings.xml><?xml version="1.0" encoding="utf-8"?>
<sst xmlns="http://schemas.openxmlformats.org/spreadsheetml/2006/main" count="125" uniqueCount="52">
  <si>
    <t>№ п/п</t>
  </si>
  <si>
    <t>Муниципальная программа,  направление (подпрограмма), комплексы процессных и(или) проектных мероприятий, мероприятие</t>
  </si>
  <si>
    <t>Годы выполнения</t>
  </si>
  <si>
    <t>Объемы и источники финансирования (рублей)</t>
  </si>
  <si>
    <t>Соисполнители, участники</t>
  </si>
  <si>
    <t>По годам</t>
  </si>
  <si>
    <t>ВСЕГО</t>
  </si>
  <si>
    <t>2026-2028</t>
  </si>
  <si>
    <t>Всего:</t>
  </si>
  <si>
    <t>МБ</t>
  </si>
  <si>
    <t>ОБ</t>
  </si>
  <si>
    <t>ФБ</t>
  </si>
  <si>
    <t>ВБС</t>
  </si>
  <si>
    <t xml:space="preserve">Администрация,             сектор муниципальной службы и кадров </t>
  </si>
  <si>
    <t>Отдел образования, отдел КСиМП</t>
  </si>
  <si>
    <t>ОРН</t>
  </si>
  <si>
    <t>спциалист по работе с населением</t>
  </si>
  <si>
    <t>Управляющий делами администрации</t>
  </si>
  <si>
    <t>ОС и ЖКХ, КУИ</t>
  </si>
  <si>
    <t>2026-2027</t>
  </si>
  <si>
    <t>ОС и ЖКХ</t>
  </si>
  <si>
    <t>КУИ</t>
  </si>
  <si>
    <t>1.1.</t>
  </si>
  <si>
    <t>1.2.</t>
  </si>
  <si>
    <t>1.3.</t>
  </si>
  <si>
    <t>1.4.</t>
  </si>
  <si>
    <t>1.5.</t>
  </si>
  <si>
    <t>2.1.</t>
  </si>
  <si>
    <t>2.2.</t>
  </si>
  <si>
    <t>3.1.</t>
  </si>
  <si>
    <t>3.2.</t>
  </si>
  <si>
    <t>Специалист по работе с населением;  ОРН; отдел образования;  отдел КСиМП; КУИ;  ОЭР; ОС и ЖКХ</t>
  </si>
  <si>
    <r>
      <rPr>
        <u/>
        <sz val="11"/>
        <color theme="1"/>
        <rFont val="Times New Roman"/>
        <family val="1"/>
        <charset val="204"/>
      </rPr>
      <t>Комплекс процессных мероприятий 3.</t>
    </r>
    <r>
      <rPr>
        <sz val="11"/>
        <color theme="1"/>
        <rFont val="Times New Roman"/>
        <family val="1"/>
        <charset val="204"/>
      </rPr>
      <t xml:space="preserve"> "Создание условий для социальной помощи семьям"</t>
    </r>
  </si>
  <si>
    <t xml:space="preserve">ОРН </t>
  </si>
  <si>
    <r>
      <rPr>
        <u/>
        <sz val="11"/>
        <color theme="1"/>
        <rFont val="Times New Roman"/>
        <family val="1"/>
        <charset val="204"/>
      </rPr>
      <t>Комплекс процессных мероприятий 2.</t>
    </r>
    <r>
      <rPr>
        <sz val="11"/>
        <color theme="1"/>
        <rFont val="Times New Roman"/>
        <family val="1"/>
        <charset val="204"/>
      </rPr>
      <t xml:space="preserve"> «Создание условий для эффективной интеграции инвалидов в общество»</t>
    </r>
  </si>
  <si>
    <t>Связь комплексов процессных и(или) проектных мероприятий с показателями направлений (подпрограмм), ожидаемые результаты реализации (краткая характеристика) мероприятий</t>
  </si>
  <si>
    <t>Муниципальная программа "Обеспечение социальной стабильности"</t>
  </si>
  <si>
    <t>Проект плана реализации муниципальной программы "Обеспечение социальной стабильности"  на 2026-2028 годы</t>
  </si>
  <si>
    <t>Мероприятие "Выплата пенсий за выслугу лет муниципальным служащим и лицам, замещавшим муниципальные должности в органах местного самоуправления"</t>
  </si>
  <si>
    <t>Мероприятие "Организация и предоставление мер социальной поддержки по оплате жилого помещения и коммунальных услуг отдельным категориям граждан, работающих в сельских населенных пунктах или поселках городского типа"</t>
  </si>
  <si>
    <t>Мероприятие "Выплата денежного вознаграждения гражданам, удостоенных звания "Почетный гражданин города Заполярный", "Почетный гражданин Печенгского мунципального округа", награджданным почетным знакомс "За заслуги перед Печенгским округом"".</t>
  </si>
  <si>
    <t>Мероприятие "Исполнение государственных полномочий по предоставлению и организации выплаты вознаграждения опекунам совершеннолетних недееспособных граждан"</t>
  </si>
  <si>
    <t>Мероприятие "Проведение мероприятий, связанных с захоронением погибших в ходе специальной военной операции"</t>
  </si>
  <si>
    <t>Мероприятие "Обеспечение доступности в многоквартирных домах"</t>
  </si>
  <si>
    <t>Мероприятие "Участие в создании на территории Печенгского муниципального округа инвалидам и маломобильным группам населения условий для беспрепятственного доступа к объектам социальной инфраструктуры, а также для беспрепятственного пользования средствами связи, информации, транспорта, размещение информации на интернет-портале «Учимся жить вместе», государственной программы «Доступная среда» по паспортам доступности ОСИ Печенгского муниципального округа"</t>
  </si>
  <si>
    <t>Мероприятие "Предоставление социальных выплат молодым семьям"</t>
  </si>
  <si>
    <t>Мероприятие "Предоставление единовременной денежной выплаты многодетным семьям на улучшение жилищных условий"</t>
  </si>
  <si>
    <t>-</t>
  </si>
  <si>
    <r>
      <rPr>
        <u/>
        <sz val="11"/>
        <color theme="1"/>
        <rFont val="Times New Roman"/>
        <family val="1"/>
        <charset val="204"/>
      </rPr>
      <t>Комплекс процессных мероприятий 1.</t>
    </r>
    <r>
      <rPr>
        <sz val="11"/>
        <color theme="1"/>
        <rFont val="Times New Roman"/>
        <family val="1"/>
        <charset val="204"/>
      </rPr>
      <t xml:space="preserve"> «Создание условий для роста благосостояния граждан – получателей мер социальной поддержки»</t>
    </r>
  </si>
  <si>
    <t xml:space="preserve">0.1. Доля граждан, получивших социальную поддержку, от общего числа граждан, которым назначена социальная поддержка
0.2. Доля муниципальных служащих своевременно получающих пенсию за выслугу лет от общей численности муниципальных служащих, которым назначена пенсия за выслугу лет
0.3. Доля почетных граждан г. Заполярный, граждан, награжденных почетным знаком «За заслуги перед Печенгским округом», граждан, которым присвоено почетное звание «Почетный гражданин «Печенгского муниципального округа», своевременно получивших социальную поддержку от общего числа граждан, которым присвоены такие звания                                     0.4. Выполнение обязательств, связанных с захоронением погибших в ходе специальной военной операции 
</t>
  </si>
  <si>
    <t>0.5. Доля приоритетных объектов социальной инфраструктуры (далее - ОСИ)  Печенгского муниципального округа занесенных в электронный реестр ОСИ Мурманской области, а также размещенных на электронной карте доступности интернет портала "Жить вместе" государственной программы Российской федерации "Доступная среда"                                                                            0.6. Доля исполненных обоснованных заявлений (обращений) по обеспечению доступности в МКД, в которых проживают инвалиды от общего числа поступивших заявлений (обращений)</t>
  </si>
  <si>
    <t>0.7. Число семей участников  Государственной программы  получивших социальную выплату на приобретение (строительство) жилья от общего числа семей обратившихся за получением меры социальной  поддержки.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</si>
</sst>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23" x14ac:knownFonts="1">
    <font>
      <sz val="11"/>
      <color theme="1"/>
      <name val="Calibri"/>
      <scheme val="minor"/>
    </font>
    <font>
      <sz val="11"/>
      <color theme="1"/>
      <name val="Calibri"/>
      <family val="2"/>
      <charset val="204"/>
      <scheme val="minor"/>
    </font>
    <font>
      <sz val="12"/>
      <color theme="1"/>
      <name val="Times New Roman"/>
      <family val="1"/>
      <charset val="204"/>
    </font>
    <font>
      <sz val="10"/>
      <color theme="1"/>
      <name val="Times New Roman"/>
      <family val="1"/>
      <charset val="204"/>
    </font>
    <font>
      <b/>
      <sz val="13"/>
      <name val="Times New Roman"/>
      <family val="1"/>
      <charset val="204"/>
    </font>
    <font>
      <sz val="11"/>
      <name val="Times New Roman"/>
      <family val="1"/>
      <charset val="204"/>
    </font>
    <font>
      <sz val="10"/>
      <name val="Times New Roman"/>
      <family val="1"/>
      <charset val="204"/>
    </font>
    <font>
      <sz val="11"/>
      <color theme="1"/>
      <name val="Times New Roman"/>
      <family val="1"/>
      <charset val="204"/>
    </font>
    <font>
      <b/>
      <i/>
      <sz val="12"/>
      <color theme="1"/>
      <name val="Times New Roman"/>
      <family val="1"/>
      <charset val="204"/>
    </font>
    <font>
      <b/>
      <sz val="12"/>
      <color theme="1"/>
      <name val="Times New Roman"/>
      <family val="1"/>
      <charset val="204"/>
    </font>
    <font>
      <b/>
      <sz val="10"/>
      <color theme="1"/>
      <name val="Times New Roman"/>
      <family val="1"/>
      <charset val="204"/>
    </font>
    <font>
      <b/>
      <sz val="11"/>
      <color theme="1"/>
      <name val="Times New Roman"/>
      <family val="1"/>
      <charset val="204"/>
    </font>
    <font>
      <sz val="10"/>
      <color indexed="2"/>
      <name val="Times New Roman"/>
      <family val="1"/>
      <charset val="204"/>
    </font>
    <font>
      <sz val="9"/>
      <name val="Times New Roman"/>
      <family val="1"/>
      <charset val="204"/>
    </font>
    <font>
      <sz val="9"/>
      <color indexed="2"/>
      <name val="Times New Roman"/>
      <family val="1"/>
      <charset val="204"/>
    </font>
    <font>
      <sz val="11"/>
      <color theme="1"/>
      <name val="Calibri"/>
      <family val="2"/>
      <charset val="204"/>
      <scheme val="minor"/>
    </font>
    <font>
      <b/>
      <sz val="11"/>
      <color theme="1"/>
      <name val="Times New Roman"/>
      <family val="1"/>
      <charset val="204"/>
    </font>
    <font>
      <sz val="9"/>
      <color theme="1"/>
      <name val="Times New Roman"/>
      <family val="1"/>
      <charset val="204"/>
    </font>
    <font>
      <b/>
      <sz val="9"/>
      <color theme="1"/>
      <name val="Times New Roman"/>
      <family val="1"/>
      <charset val="204"/>
    </font>
    <font>
      <u/>
      <sz val="11"/>
      <color theme="1"/>
      <name val="Times New Roman"/>
      <family val="1"/>
      <charset val="204"/>
    </font>
    <font>
      <b/>
      <sz val="10"/>
      <name val="Times New Roman"/>
      <family val="1"/>
      <charset val="204"/>
    </font>
    <font>
      <b/>
      <sz val="9"/>
      <name val="Times New Roman"/>
      <family val="1"/>
      <charset val="204"/>
    </font>
    <font>
      <sz val="9.5"/>
      <name val="Times New Roman"/>
      <family val="1"/>
      <charset val="204"/>
    </font>
  </fonts>
  <fills count="5">
    <fill>
      <patternFill patternType="none"/>
    </fill>
    <fill>
      <patternFill patternType="gray125"/>
    </fill>
    <fill>
      <patternFill patternType="solid">
        <fgColor theme="0" tint="-4.9989318521683403E-2"/>
        <bgColor theme="0" tint="-4.9989318521683403E-2"/>
      </patternFill>
    </fill>
    <fill>
      <patternFill patternType="solid">
        <fgColor theme="0"/>
        <bgColor theme="0"/>
      </patternFill>
    </fill>
    <fill>
      <patternFill patternType="solid">
        <fgColor theme="0" tint="-4.9989318521683403E-2"/>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s>
  <cellStyleXfs count="2">
    <xf numFmtId="0" fontId="0" fillId="0" borderId="0"/>
    <xf numFmtId="43" fontId="15" fillId="0" borderId="0" applyFont="0" applyFill="0" applyBorder="0" applyProtection="0"/>
  </cellStyleXfs>
  <cellXfs count="92">
    <xf numFmtId="0" fontId="0" fillId="0" borderId="0" xfId="0"/>
    <xf numFmtId="0" fontId="2" fillId="0" borderId="0" xfId="0" applyFont="1" applyAlignment="1">
      <alignment wrapText="1"/>
    </xf>
    <xf numFmtId="0" fontId="8" fillId="0" borderId="0" xfId="0" applyFont="1" applyAlignment="1">
      <alignment vertical="center" wrapText="1"/>
    </xf>
    <xf numFmtId="0" fontId="7" fillId="0" borderId="5" xfId="0" applyFont="1" applyBorder="1" applyAlignment="1">
      <alignment horizontal="center" vertical="center" wrapText="1"/>
    </xf>
    <xf numFmtId="0" fontId="2" fillId="0" borderId="0" xfId="0" applyFont="1" applyAlignment="1">
      <alignment vertical="top" wrapText="1"/>
    </xf>
    <xf numFmtId="0" fontId="10" fillId="0" borderId="3" xfId="0" applyFont="1" applyBorder="1" applyAlignment="1">
      <alignment horizontal="left" vertical="center" wrapText="1"/>
    </xf>
    <xf numFmtId="0" fontId="3" fillId="0" borderId="3" xfId="0" applyFont="1" applyBorder="1" applyAlignment="1">
      <alignment horizontal="left" vertical="top" wrapText="1"/>
    </xf>
    <xf numFmtId="0" fontId="3" fillId="0" borderId="3" xfId="0" applyFont="1" applyBorder="1" applyAlignment="1">
      <alignment horizontal="left" vertical="center" wrapText="1"/>
    </xf>
    <xf numFmtId="0" fontId="0" fillId="0" borderId="0" xfId="0" applyAlignment="1">
      <alignment vertical="center" wrapText="1"/>
    </xf>
    <xf numFmtId="0" fontId="3" fillId="0" borderId="0" xfId="0" applyFont="1" applyAlignment="1">
      <alignment wrapText="1"/>
    </xf>
    <xf numFmtId="43" fontId="18" fillId="0" borderId="3" xfId="1" applyNumberFormat="1" applyFont="1" applyBorder="1"/>
    <xf numFmtId="43" fontId="18" fillId="0" borderId="3" xfId="1" applyNumberFormat="1" applyFont="1" applyBorder="1" applyAlignment="1">
      <alignment vertical="top"/>
    </xf>
    <xf numFmtId="43" fontId="17" fillId="0" borderId="3" xfId="1" applyNumberFormat="1" applyFont="1" applyBorder="1"/>
    <xf numFmtId="43" fontId="17" fillId="3" borderId="3" xfId="1" applyNumberFormat="1" applyFont="1" applyFill="1" applyBorder="1"/>
    <xf numFmtId="43" fontId="13" fillId="0" borderId="3" xfId="1" applyNumberFormat="1" applyFont="1" applyBorder="1"/>
    <xf numFmtId="43" fontId="17" fillId="0" borderId="0" xfId="1" applyNumberFormat="1" applyFont="1"/>
    <xf numFmtId="43" fontId="18" fillId="3" borderId="3" xfId="1" applyNumberFormat="1" applyFont="1" applyFill="1" applyBorder="1"/>
    <xf numFmtId="0" fontId="3" fillId="0" borderId="0" xfId="0" applyFont="1" applyFill="1" applyAlignment="1">
      <alignment wrapText="1"/>
    </xf>
    <xf numFmtId="0" fontId="10" fillId="0" borderId="3" xfId="0" applyFont="1" applyBorder="1" applyAlignment="1">
      <alignment horizontal="left" vertical="top" wrapText="1"/>
    </xf>
    <xf numFmtId="43" fontId="17" fillId="0" borderId="3" xfId="1" applyNumberFormat="1" applyFont="1" applyBorder="1" applyAlignment="1">
      <alignment vertical="top"/>
    </xf>
    <xf numFmtId="0" fontId="10" fillId="0" borderId="4" xfId="0" applyFont="1" applyBorder="1" applyAlignment="1">
      <alignment horizontal="left" vertical="center" wrapText="1"/>
    </xf>
    <xf numFmtId="43" fontId="18" fillId="0" borderId="4" xfId="1" applyNumberFormat="1" applyFont="1" applyBorder="1"/>
    <xf numFmtId="0" fontId="3" fillId="0" borderId="3" xfId="0" applyFont="1" applyBorder="1" applyAlignment="1">
      <alignment horizontal="left" vertical="top" wrapText="1"/>
    </xf>
    <xf numFmtId="0" fontId="20" fillId="0" borderId="3" xfId="0" applyFont="1" applyBorder="1" applyAlignment="1">
      <alignment horizontal="left" vertical="center" wrapText="1"/>
    </xf>
    <xf numFmtId="43" fontId="21" fillId="0" borderId="3" xfId="1" applyNumberFormat="1" applyFont="1" applyBorder="1"/>
    <xf numFmtId="0" fontId="6" fillId="0" borderId="3" xfId="0" applyFont="1" applyBorder="1" applyAlignment="1">
      <alignment horizontal="left" vertical="center" wrapText="1"/>
    </xf>
    <xf numFmtId="0" fontId="6" fillId="0" borderId="3" xfId="0" applyFont="1" applyBorder="1" applyAlignment="1">
      <alignment horizontal="left" vertical="top" wrapText="1"/>
    </xf>
    <xf numFmtId="0" fontId="3" fillId="0" borderId="9" xfId="1" applyNumberFormat="1" applyFont="1" applyBorder="1" applyAlignment="1">
      <alignment vertical="center" wrapText="1"/>
    </xf>
    <xf numFmtId="0" fontId="3" fillId="0" borderId="10" xfId="1" applyNumberFormat="1" applyFont="1" applyBorder="1" applyAlignment="1">
      <alignment vertical="center" wrapText="1"/>
    </xf>
    <xf numFmtId="0" fontId="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5"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7" fillId="0" borderId="3" xfId="0" applyFont="1" applyBorder="1" applyAlignment="1">
      <alignment horizontal="center" vertical="center" wrapText="1"/>
    </xf>
    <xf numFmtId="0" fontId="9" fillId="0" borderId="6" xfId="0" applyFont="1" applyBorder="1" applyAlignment="1">
      <alignment horizontal="center" vertical="top" wrapText="1"/>
    </xf>
    <xf numFmtId="0" fontId="9" fillId="0" borderId="8" xfId="0" applyFont="1" applyBorder="1" applyAlignment="1">
      <alignment horizontal="center" vertical="top" wrapText="1"/>
    </xf>
    <xf numFmtId="0" fontId="9" fillId="0" borderId="11" xfId="0" applyFont="1" applyBorder="1" applyAlignment="1">
      <alignment horizontal="center" vertical="top" wrapText="1"/>
    </xf>
    <xf numFmtId="0" fontId="9" fillId="0" borderId="3" xfId="0" applyFont="1" applyBorder="1" applyAlignment="1">
      <alignment horizontal="center" vertical="top" wrapText="1"/>
    </xf>
    <xf numFmtId="0" fontId="7" fillId="0" borderId="3" xfId="0" applyFont="1" applyBorder="1" applyAlignment="1">
      <alignment horizontal="center" vertical="top" wrapText="1"/>
    </xf>
    <xf numFmtId="0" fontId="10" fillId="0" borderId="7" xfId="1" applyNumberFormat="1" applyFont="1" applyBorder="1" applyAlignment="1">
      <alignment horizontal="center" vertical="center" wrapText="1"/>
    </xf>
    <xf numFmtId="0" fontId="10" fillId="0" borderId="9" xfId="1" applyNumberFormat="1" applyFont="1" applyBorder="1" applyAlignment="1">
      <alignment horizontal="center" vertical="center" wrapText="1"/>
    </xf>
    <xf numFmtId="0" fontId="10" fillId="0" borderId="10" xfId="1" applyNumberFormat="1" applyFont="1" applyBorder="1" applyAlignment="1">
      <alignment horizontal="center" vertical="center" wrapText="1"/>
    </xf>
    <xf numFmtId="0" fontId="17" fillId="0" borderId="2" xfId="0" applyFont="1" applyBorder="1" applyAlignment="1">
      <alignment horizontal="center" vertical="top" wrapText="1"/>
    </xf>
    <xf numFmtId="0" fontId="17" fillId="0" borderId="5" xfId="0" applyFont="1" applyBorder="1" applyAlignment="1">
      <alignment horizontal="center" vertical="top" wrapText="1"/>
    </xf>
    <xf numFmtId="0" fontId="17" fillId="0" borderId="4" xfId="0" applyFont="1" applyBorder="1" applyAlignment="1">
      <alignment horizontal="center" vertical="top" wrapText="1"/>
    </xf>
    <xf numFmtId="0" fontId="7" fillId="0" borderId="8" xfId="0" applyFont="1" applyFill="1" applyBorder="1" applyAlignment="1">
      <alignment horizontal="center" vertical="top" wrapText="1"/>
    </xf>
    <xf numFmtId="0" fontId="1" fillId="0" borderId="8" xfId="0" applyFont="1" applyFill="1" applyBorder="1" applyAlignment="1">
      <alignment horizontal="center" vertical="top" wrapText="1"/>
    </xf>
    <xf numFmtId="0" fontId="1" fillId="0" borderId="11" xfId="0" applyFont="1" applyFill="1" applyBorder="1" applyAlignment="1">
      <alignment horizontal="center" vertical="top" wrapText="1"/>
    </xf>
    <xf numFmtId="0" fontId="3" fillId="0" borderId="3" xfId="0" applyFont="1" applyBorder="1" applyAlignment="1">
      <alignment horizontal="justify" vertical="top" wrapText="1"/>
    </xf>
    <xf numFmtId="0" fontId="6" fillId="0" borderId="3" xfId="0" applyFont="1" applyBorder="1" applyAlignment="1">
      <alignment horizontal="center" vertical="top" wrapText="1"/>
    </xf>
    <xf numFmtId="0" fontId="12" fillId="0" borderId="3" xfId="0" applyFont="1" applyBorder="1" applyAlignment="1">
      <alignment horizontal="center" vertical="top" wrapText="1"/>
    </xf>
    <xf numFmtId="0" fontId="11" fillId="2" borderId="2"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4" xfId="0" applyFont="1" applyFill="1" applyBorder="1" applyAlignment="1">
      <alignment horizontal="center" vertical="top" wrapText="1"/>
    </xf>
    <xf numFmtId="0" fontId="7" fillId="0" borderId="4"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center" vertical="top" wrapText="1"/>
    </xf>
    <xf numFmtId="49" fontId="6" fillId="0" borderId="9" xfId="1" applyNumberFormat="1" applyFont="1" applyBorder="1" applyAlignment="1">
      <alignment horizontal="left" vertical="top" wrapText="1"/>
    </xf>
    <xf numFmtId="49" fontId="6" fillId="0" borderId="10" xfId="1" applyNumberFormat="1" applyFont="1" applyBorder="1" applyAlignment="1">
      <alignment horizontal="left" vertical="top" wrapText="1"/>
    </xf>
    <xf numFmtId="16" fontId="7" fillId="0" borderId="2" xfId="0" applyNumberFormat="1" applyFont="1" applyFill="1" applyBorder="1" applyAlignment="1">
      <alignment horizontal="center" vertical="top" wrapText="1"/>
    </xf>
    <xf numFmtId="0" fontId="7" fillId="0" borderId="5" xfId="0" applyFont="1" applyFill="1" applyBorder="1" applyAlignment="1">
      <alignment horizontal="center" vertical="top" wrapText="1"/>
    </xf>
    <xf numFmtId="0" fontId="7" fillId="0" borderId="4" xfId="0" applyFont="1" applyFill="1" applyBorder="1" applyAlignment="1">
      <alignment horizontal="center" vertical="top" wrapText="1"/>
    </xf>
    <xf numFmtId="0" fontId="13" fillId="0" borderId="3" xfId="0" applyFont="1" applyBorder="1" applyAlignment="1">
      <alignment horizontal="center" vertical="top" wrapText="1"/>
    </xf>
    <xf numFmtId="0" fontId="14" fillId="0" borderId="3" xfId="0" applyFont="1" applyBorder="1" applyAlignment="1">
      <alignment horizontal="center" vertical="top" wrapText="1"/>
    </xf>
    <xf numFmtId="0" fontId="7" fillId="0" borderId="2" xfId="0" applyFont="1" applyFill="1" applyBorder="1" applyAlignment="1">
      <alignment horizontal="center" vertical="top" wrapText="1"/>
    </xf>
    <xf numFmtId="0" fontId="22" fillId="0" borderId="3" xfId="0" applyFont="1" applyBorder="1" applyAlignment="1">
      <alignment horizontal="justify" vertical="top" wrapText="1"/>
    </xf>
    <xf numFmtId="0" fontId="3" fillId="0" borderId="2" xfId="1" applyNumberFormat="1" applyFont="1" applyBorder="1" applyAlignment="1">
      <alignment horizontal="center" vertical="center" wrapText="1"/>
    </xf>
    <xf numFmtId="0" fontId="3" fillId="0" borderId="5" xfId="1" applyNumberFormat="1" applyFont="1" applyBorder="1" applyAlignment="1">
      <alignment horizontal="center" vertical="center" wrapText="1"/>
    </xf>
    <xf numFmtId="0" fontId="3" fillId="0" borderId="4" xfId="1"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3" fillId="0" borderId="3" xfId="0" applyFont="1" applyBorder="1" applyAlignment="1">
      <alignment horizontal="center" vertical="top" wrapText="1"/>
    </xf>
    <xf numFmtId="0" fontId="6" fillId="0" borderId="3" xfId="0" applyFont="1" applyFill="1" applyBorder="1" applyAlignment="1">
      <alignment horizontal="justify" vertical="top" wrapText="1"/>
    </xf>
    <xf numFmtId="43" fontId="3" fillId="0" borderId="9" xfId="1" applyNumberFormat="1" applyFont="1" applyBorder="1" applyAlignment="1">
      <alignment horizontal="center" vertical="center" wrapText="1"/>
    </xf>
    <xf numFmtId="43" fontId="10" fillId="0" borderId="9" xfId="1" applyNumberFormat="1" applyFont="1" applyBorder="1" applyAlignment="1">
      <alignment horizontal="center" vertical="center" wrapText="1"/>
    </xf>
    <xf numFmtId="43" fontId="10" fillId="0" borderId="10" xfId="1" applyNumberFormat="1" applyFont="1" applyBorder="1" applyAlignment="1">
      <alignment horizontal="center" vertical="center" wrapText="1"/>
    </xf>
    <xf numFmtId="49" fontId="3" fillId="0" borderId="9" xfId="1" applyNumberFormat="1" applyFont="1" applyBorder="1" applyAlignment="1">
      <alignment horizontal="left" vertical="top" wrapText="1"/>
    </xf>
    <xf numFmtId="49" fontId="10" fillId="0" borderId="9" xfId="1" applyNumberFormat="1" applyFont="1" applyBorder="1" applyAlignment="1">
      <alignment horizontal="left" vertical="top" wrapText="1"/>
    </xf>
    <xf numFmtId="49" fontId="10" fillId="0" borderId="10" xfId="1" applyNumberFormat="1" applyFont="1" applyBorder="1" applyAlignment="1">
      <alignment horizontal="left" vertical="top" wrapText="1"/>
    </xf>
    <xf numFmtId="43" fontId="3" fillId="0" borderId="9" xfId="1" applyNumberFormat="1" applyFont="1" applyBorder="1" applyAlignment="1">
      <alignment horizontal="left" vertical="top" wrapText="1"/>
    </xf>
    <xf numFmtId="43" fontId="3" fillId="0" borderId="10" xfId="1" applyNumberFormat="1" applyFont="1" applyBorder="1" applyAlignment="1">
      <alignment horizontal="left" vertical="top" wrapText="1"/>
    </xf>
    <xf numFmtId="0" fontId="5" fillId="0" borderId="3" xfId="0" applyFont="1" applyBorder="1" applyAlignment="1">
      <alignment horizontal="center" vertical="top" wrapText="1"/>
    </xf>
    <xf numFmtId="0" fontId="3" fillId="0" borderId="3" xfId="0" applyFont="1" applyBorder="1" applyAlignment="1">
      <alignment horizontal="center" vertical="center" wrapText="1"/>
    </xf>
    <xf numFmtId="0" fontId="11" fillId="4" borderId="2" xfId="0" applyFont="1" applyFill="1" applyBorder="1" applyAlignment="1">
      <alignment horizontal="center" vertical="top" wrapText="1"/>
    </xf>
    <xf numFmtId="0" fontId="11" fillId="4" borderId="5" xfId="0" applyFont="1" applyFill="1" applyBorder="1" applyAlignment="1">
      <alignment horizontal="center" vertical="top" wrapText="1"/>
    </xf>
    <xf numFmtId="0" fontId="11" fillId="4" borderId="4" xfId="0" applyFont="1" applyFill="1" applyBorder="1" applyAlignment="1">
      <alignment horizontal="center" vertical="top" wrapText="1"/>
    </xf>
    <xf numFmtId="0" fontId="16" fillId="4" borderId="2" xfId="0" applyFont="1" applyFill="1" applyBorder="1" applyAlignment="1">
      <alignment horizontal="center" vertical="top" wrapText="1"/>
    </xf>
    <xf numFmtId="0" fontId="16" fillId="4" borderId="5" xfId="0" applyFont="1" applyFill="1" applyBorder="1" applyAlignment="1">
      <alignment horizontal="center" vertical="top" wrapText="1"/>
    </xf>
    <xf numFmtId="0" fontId="16" fillId="4" borderId="4" xfId="0" applyFont="1" applyFill="1" applyBorder="1" applyAlignment="1">
      <alignment horizontal="center" vertical="top"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6"/>
  <sheetViews>
    <sheetView tabSelected="1" workbookViewId="0">
      <pane ySplit="3" topLeftCell="A4" activePane="bottomLeft" state="frozen"/>
      <selection activeCell="J55" sqref="J55:J59"/>
      <selection pane="bottomLeft" activeCell="H59" sqref="H59"/>
    </sheetView>
  </sheetViews>
  <sheetFormatPr defaultColWidth="8.85546875" defaultRowHeight="15.75" x14ac:dyDescent="0.25"/>
  <cols>
    <col min="1" max="1" width="6.5703125" style="1" customWidth="1"/>
    <col min="2" max="2" width="35" style="1" customWidth="1"/>
    <col min="3" max="3" width="11.5703125" style="1" customWidth="1"/>
    <col min="4" max="4" width="8.28515625" style="1" customWidth="1"/>
    <col min="5" max="5" width="14.42578125" style="1" customWidth="1"/>
    <col min="6" max="6" width="14" style="1" customWidth="1"/>
    <col min="7" max="7" width="14.28515625" style="1" customWidth="1"/>
    <col min="8" max="8" width="13.85546875" style="1" customWidth="1"/>
    <col min="9" max="9" width="52.42578125" style="1" customWidth="1"/>
    <col min="10" max="10" width="17.7109375" style="1" customWidth="1"/>
    <col min="11" max="16384" width="8.85546875" style="1"/>
  </cols>
  <sheetData>
    <row r="1" spans="1:10" ht="28.5" customHeight="1" x14ac:dyDescent="0.25">
      <c r="A1" s="29" t="s">
        <v>37</v>
      </c>
      <c r="B1" s="29"/>
      <c r="C1" s="29"/>
      <c r="D1" s="29"/>
      <c r="E1" s="29"/>
      <c r="F1" s="29"/>
      <c r="G1" s="29"/>
      <c r="H1" s="29"/>
      <c r="I1" s="29"/>
      <c r="J1" s="29"/>
    </row>
    <row r="2" spans="1:10" ht="19.5" customHeight="1" x14ac:dyDescent="0.25">
      <c r="A2" s="30" t="s">
        <v>0</v>
      </c>
      <c r="B2" s="30" t="s">
        <v>1</v>
      </c>
      <c r="C2" s="30" t="s">
        <v>2</v>
      </c>
      <c r="D2" s="32" t="s">
        <v>3</v>
      </c>
      <c r="E2" s="32"/>
      <c r="F2" s="32"/>
      <c r="G2" s="32"/>
      <c r="H2" s="32"/>
      <c r="I2" s="33" t="s">
        <v>35</v>
      </c>
      <c r="J2" s="35" t="s">
        <v>4</v>
      </c>
    </row>
    <row r="3" spans="1:10" s="2" customFormat="1" ht="36.75" customHeight="1" x14ac:dyDescent="0.25">
      <c r="A3" s="31"/>
      <c r="B3" s="31"/>
      <c r="C3" s="31"/>
      <c r="D3" s="3" t="s">
        <v>5</v>
      </c>
      <c r="E3" s="3" t="s">
        <v>6</v>
      </c>
      <c r="F3" s="3">
        <v>2026</v>
      </c>
      <c r="G3" s="3">
        <v>2027</v>
      </c>
      <c r="H3" s="3">
        <v>2028</v>
      </c>
      <c r="I3" s="34"/>
      <c r="J3" s="35"/>
    </row>
    <row r="4" spans="1:10" s="4" customFormat="1" ht="17.25" customHeight="1" x14ac:dyDescent="0.2">
      <c r="A4" s="36">
        <v>0</v>
      </c>
      <c r="B4" s="39" t="s">
        <v>36</v>
      </c>
      <c r="C4" s="40" t="s">
        <v>7</v>
      </c>
      <c r="D4" s="5" t="s">
        <v>8</v>
      </c>
      <c r="E4" s="10">
        <f>SUM(E5:E8)</f>
        <v>105972500</v>
      </c>
      <c r="F4" s="10">
        <f>SUM(F5:F8)</f>
        <v>36059900</v>
      </c>
      <c r="G4" s="10">
        <f>SUM(G5:G8)</f>
        <v>34956800</v>
      </c>
      <c r="H4" s="10">
        <f>SUM(H5:H8)</f>
        <v>34955800</v>
      </c>
      <c r="I4" s="41" t="s">
        <v>47</v>
      </c>
      <c r="J4" s="44" t="s">
        <v>31</v>
      </c>
    </row>
    <row r="5" spans="1:10" s="4" customFormat="1" ht="15" customHeight="1" x14ac:dyDescent="0.2">
      <c r="A5" s="37"/>
      <c r="B5" s="39"/>
      <c r="C5" s="40"/>
      <c r="D5" s="5" t="s">
        <v>9</v>
      </c>
      <c r="E5" s="10">
        <f t="shared" ref="E5:H8" si="0">SUM(E10+E40+E55)</f>
        <v>22653200</v>
      </c>
      <c r="F5" s="10">
        <f t="shared" si="0"/>
        <v>8268000</v>
      </c>
      <c r="G5" s="10">
        <f t="shared" si="0"/>
        <v>7193100</v>
      </c>
      <c r="H5" s="10">
        <f t="shared" si="0"/>
        <v>7192100</v>
      </c>
      <c r="I5" s="42"/>
      <c r="J5" s="45"/>
    </row>
    <row r="6" spans="1:10" s="4" customFormat="1" ht="15" customHeight="1" x14ac:dyDescent="0.2">
      <c r="A6" s="37"/>
      <c r="B6" s="39"/>
      <c r="C6" s="40"/>
      <c r="D6" s="5" t="s">
        <v>10</v>
      </c>
      <c r="E6" s="10">
        <f t="shared" si="0"/>
        <v>78808200</v>
      </c>
      <c r="F6" s="10">
        <f t="shared" si="0"/>
        <v>26269400</v>
      </c>
      <c r="G6" s="10">
        <f t="shared" si="0"/>
        <v>26269400</v>
      </c>
      <c r="H6" s="10">
        <f t="shared" si="0"/>
        <v>26269400</v>
      </c>
      <c r="I6" s="42"/>
      <c r="J6" s="45"/>
    </row>
    <row r="7" spans="1:10" s="4" customFormat="1" ht="15" customHeight="1" x14ac:dyDescent="0.2">
      <c r="A7" s="37"/>
      <c r="B7" s="39"/>
      <c r="C7" s="40"/>
      <c r="D7" s="5" t="s">
        <v>11</v>
      </c>
      <c r="E7" s="10">
        <f t="shared" si="0"/>
        <v>1416400</v>
      </c>
      <c r="F7" s="10">
        <f t="shared" si="0"/>
        <v>478000</v>
      </c>
      <c r="G7" s="10">
        <f t="shared" si="0"/>
        <v>469200</v>
      </c>
      <c r="H7" s="10">
        <f t="shared" si="0"/>
        <v>469200</v>
      </c>
      <c r="I7" s="42"/>
      <c r="J7" s="45"/>
    </row>
    <row r="8" spans="1:10" s="4" customFormat="1" ht="14.25" customHeight="1" x14ac:dyDescent="0.25">
      <c r="A8" s="38"/>
      <c r="B8" s="39"/>
      <c r="C8" s="40"/>
      <c r="D8" s="18" t="s">
        <v>12</v>
      </c>
      <c r="E8" s="11">
        <f t="shared" si="0"/>
        <v>3094700</v>
      </c>
      <c r="F8" s="11">
        <f t="shared" si="0"/>
        <v>1044500</v>
      </c>
      <c r="G8" s="11">
        <f t="shared" si="0"/>
        <v>1025100</v>
      </c>
      <c r="H8" s="11">
        <f t="shared" si="0"/>
        <v>1025100</v>
      </c>
      <c r="I8" s="43"/>
      <c r="J8" s="46"/>
    </row>
    <row r="9" spans="1:10" s="4" customFormat="1" ht="15.75" customHeight="1" x14ac:dyDescent="0.2">
      <c r="A9" s="53">
        <v>1</v>
      </c>
      <c r="B9" s="56" t="s">
        <v>48</v>
      </c>
      <c r="C9" s="58" t="s">
        <v>7</v>
      </c>
      <c r="D9" s="20" t="s">
        <v>8</v>
      </c>
      <c r="E9" s="21">
        <f>SUM(E10:E13)</f>
        <v>93557799</v>
      </c>
      <c r="F9" s="21">
        <f>SUM(F10:F13)</f>
        <v>31901373</v>
      </c>
      <c r="G9" s="21">
        <f>SUM(G10:G13)</f>
        <v>30828213</v>
      </c>
      <c r="H9" s="21">
        <f>SUM(H10:H13)</f>
        <v>30828213</v>
      </c>
      <c r="I9" s="59" t="s">
        <v>49</v>
      </c>
      <c r="J9" s="51"/>
    </row>
    <row r="10" spans="1:10" s="4" customFormat="1" ht="15" customHeight="1" x14ac:dyDescent="0.2">
      <c r="A10" s="54"/>
      <c r="B10" s="57"/>
      <c r="C10" s="40"/>
      <c r="D10" s="7" t="s">
        <v>9</v>
      </c>
      <c r="E10" s="12">
        <f t="shared" ref="E10:E13" si="1">SUM(E15+E20+E25+E30+E35)</f>
        <v>20930799</v>
      </c>
      <c r="F10" s="12">
        <f>SUM(F15+F20+F25+F30+F35)</f>
        <v>7692373</v>
      </c>
      <c r="G10" s="12">
        <f t="shared" ref="G10:H10" si="2">SUM(G15+G20+G25+G30+G35)</f>
        <v>6619213</v>
      </c>
      <c r="H10" s="12">
        <f t="shared" si="2"/>
        <v>6619213</v>
      </c>
      <c r="I10" s="59"/>
      <c r="J10" s="52"/>
    </row>
    <row r="11" spans="1:10" s="4" customFormat="1" ht="15" customHeight="1" x14ac:dyDescent="0.2">
      <c r="A11" s="54"/>
      <c r="B11" s="57"/>
      <c r="C11" s="40"/>
      <c r="D11" s="7" t="s">
        <v>10</v>
      </c>
      <c r="E11" s="12">
        <f t="shared" si="1"/>
        <v>72627000</v>
      </c>
      <c r="F11" s="12">
        <f t="shared" ref="F11:H11" si="3">SUM(F16+F21+F26+F31+F36)</f>
        <v>24209000</v>
      </c>
      <c r="G11" s="12">
        <f t="shared" si="3"/>
        <v>24209000</v>
      </c>
      <c r="H11" s="12">
        <f t="shared" si="3"/>
        <v>24209000</v>
      </c>
      <c r="I11" s="59"/>
      <c r="J11" s="52"/>
    </row>
    <row r="12" spans="1:10" s="4" customFormat="1" ht="15" customHeight="1" x14ac:dyDescent="0.2">
      <c r="A12" s="54"/>
      <c r="B12" s="57"/>
      <c r="C12" s="40"/>
      <c r="D12" s="7" t="s">
        <v>11</v>
      </c>
      <c r="E12" s="12">
        <f t="shared" si="1"/>
        <v>0</v>
      </c>
      <c r="F12" s="12">
        <f t="shared" ref="F12:H12" si="4">SUM(F17+F22+F27+F32+F37)</f>
        <v>0</v>
      </c>
      <c r="G12" s="12">
        <f t="shared" si="4"/>
        <v>0</v>
      </c>
      <c r="H12" s="12">
        <f t="shared" si="4"/>
        <v>0</v>
      </c>
      <c r="I12" s="59"/>
      <c r="J12" s="52"/>
    </row>
    <row r="13" spans="1:10" s="4" customFormat="1" ht="123" customHeight="1" x14ac:dyDescent="0.25">
      <c r="A13" s="55"/>
      <c r="B13" s="57"/>
      <c r="C13" s="40"/>
      <c r="D13" s="22" t="s">
        <v>12</v>
      </c>
      <c r="E13" s="19">
        <f t="shared" si="1"/>
        <v>0</v>
      </c>
      <c r="F13" s="19">
        <f>SUM(F18+F23+F28+F33+F38)</f>
        <v>0</v>
      </c>
      <c r="G13" s="19">
        <f t="shared" ref="G13:H13" si="5">SUM(G18+G23+G28+G33+G38)</f>
        <v>0</v>
      </c>
      <c r="H13" s="19">
        <f t="shared" si="5"/>
        <v>0</v>
      </c>
      <c r="I13" s="60"/>
      <c r="J13" s="52"/>
    </row>
    <row r="14" spans="1:10" s="4" customFormat="1" ht="15" customHeight="1" x14ac:dyDescent="0.2">
      <c r="A14" s="47" t="s">
        <v>22</v>
      </c>
      <c r="B14" s="50" t="s">
        <v>38</v>
      </c>
      <c r="C14" s="40" t="s">
        <v>7</v>
      </c>
      <c r="D14" s="5" t="s">
        <v>8</v>
      </c>
      <c r="E14" s="10">
        <f t="shared" ref="E14:E15" si="6">SUM(F14:H14)</f>
        <v>19571400</v>
      </c>
      <c r="F14" s="10">
        <f>SUM(F15:F18)</f>
        <v>6523800</v>
      </c>
      <c r="G14" s="10">
        <f>SUM(G15:G18)</f>
        <v>6523800</v>
      </c>
      <c r="H14" s="10">
        <f>SUM(H15:H18)</f>
        <v>6523800</v>
      </c>
      <c r="I14" s="68"/>
      <c r="J14" s="51" t="s">
        <v>13</v>
      </c>
    </row>
    <row r="15" spans="1:10" s="4" customFormat="1" ht="15" customHeight="1" x14ac:dyDescent="0.2">
      <c r="A15" s="48"/>
      <c r="B15" s="50"/>
      <c r="C15" s="40"/>
      <c r="D15" s="7" t="s">
        <v>9</v>
      </c>
      <c r="E15" s="12">
        <f t="shared" si="6"/>
        <v>19571400</v>
      </c>
      <c r="F15" s="13">
        <v>6523800</v>
      </c>
      <c r="G15" s="13">
        <v>6523800</v>
      </c>
      <c r="H15" s="13">
        <v>6523800</v>
      </c>
      <c r="I15" s="69"/>
      <c r="J15" s="52"/>
    </row>
    <row r="16" spans="1:10" s="4" customFormat="1" ht="15" customHeight="1" x14ac:dyDescent="0.2">
      <c r="A16" s="48"/>
      <c r="B16" s="50"/>
      <c r="C16" s="40"/>
      <c r="D16" s="7" t="s">
        <v>10</v>
      </c>
      <c r="E16" s="14">
        <v>0</v>
      </c>
      <c r="F16" s="14">
        <v>0</v>
      </c>
      <c r="G16" s="14">
        <v>0</v>
      </c>
      <c r="H16" s="14">
        <v>0</v>
      </c>
      <c r="I16" s="69"/>
      <c r="J16" s="52"/>
    </row>
    <row r="17" spans="1:10" s="4" customFormat="1" ht="15" customHeight="1" x14ac:dyDescent="0.2">
      <c r="A17" s="48"/>
      <c r="B17" s="50"/>
      <c r="C17" s="40"/>
      <c r="D17" s="7" t="s">
        <v>11</v>
      </c>
      <c r="E17" s="14">
        <v>0</v>
      </c>
      <c r="F17" s="14">
        <v>0</v>
      </c>
      <c r="G17" s="14">
        <v>0</v>
      </c>
      <c r="H17" s="14">
        <v>0</v>
      </c>
      <c r="I17" s="69"/>
      <c r="J17" s="52"/>
    </row>
    <row r="18" spans="1:10" s="4" customFormat="1" ht="15" customHeight="1" x14ac:dyDescent="0.2">
      <c r="A18" s="49"/>
      <c r="B18" s="50"/>
      <c r="C18" s="40"/>
      <c r="D18" s="7" t="s">
        <v>12</v>
      </c>
      <c r="E18" s="14">
        <v>0</v>
      </c>
      <c r="F18" s="14">
        <v>0</v>
      </c>
      <c r="G18" s="14">
        <v>0</v>
      </c>
      <c r="H18" s="14">
        <v>0</v>
      </c>
      <c r="I18" s="70"/>
      <c r="J18" s="52"/>
    </row>
    <row r="19" spans="1:10" s="4" customFormat="1" ht="19.5" customHeight="1" x14ac:dyDescent="0.2">
      <c r="A19" s="61" t="s">
        <v>23</v>
      </c>
      <c r="B19" s="50" t="s">
        <v>39</v>
      </c>
      <c r="C19" s="40" t="s">
        <v>7</v>
      </c>
      <c r="D19" s="5" t="s">
        <v>8</v>
      </c>
      <c r="E19" s="10">
        <f>SUM(E20:E23)</f>
        <v>70632600</v>
      </c>
      <c r="F19" s="10">
        <f>SUM(F20:F23)</f>
        <v>23544200</v>
      </c>
      <c r="G19" s="10">
        <f>SUM(G20:G23)</f>
        <v>23544200</v>
      </c>
      <c r="H19" s="10">
        <f>SUM(H20:H23)</f>
        <v>23544200</v>
      </c>
      <c r="I19" s="71"/>
      <c r="J19" s="64" t="s">
        <v>14</v>
      </c>
    </row>
    <row r="20" spans="1:10" s="4" customFormat="1" ht="15" customHeight="1" x14ac:dyDescent="0.2">
      <c r="A20" s="62"/>
      <c r="B20" s="50"/>
      <c r="C20" s="40"/>
      <c r="D20" s="7" t="s">
        <v>9</v>
      </c>
      <c r="E20" s="15">
        <v>0</v>
      </c>
      <c r="F20" s="12">
        <v>0</v>
      </c>
      <c r="G20" s="15">
        <v>0</v>
      </c>
      <c r="H20" s="12">
        <v>0</v>
      </c>
      <c r="I20" s="72"/>
      <c r="J20" s="65"/>
    </row>
    <row r="21" spans="1:10" s="4" customFormat="1" ht="15" customHeight="1" x14ac:dyDescent="0.2">
      <c r="A21" s="62"/>
      <c r="B21" s="50"/>
      <c r="C21" s="40"/>
      <c r="D21" s="7" t="s">
        <v>10</v>
      </c>
      <c r="E21" s="12">
        <f>SUM(F21:H21)</f>
        <v>70632600</v>
      </c>
      <c r="F21" s="12">
        <v>23544200</v>
      </c>
      <c r="G21" s="12">
        <v>23544200</v>
      </c>
      <c r="H21" s="12">
        <v>23544200</v>
      </c>
      <c r="I21" s="72"/>
      <c r="J21" s="65"/>
    </row>
    <row r="22" spans="1:10" s="4" customFormat="1" ht="15" customHeight="1" x14ac:dyDescent="0.2">
      <c r="A22" s="62"/>
      <c r="B22" s="50"/>
      <c r="C22" s="40"/>
      <c r="D22" s="7" t="s">
        <v>11</v>
      </c>
      <c r="E22" s="12">
        <v>0</v>
      </c>
      <c r="F22" s="12">
        <v>0</v>
      </c>
      <c r="G22" s="12">
        <v>0</v>
      </c>
      <c r="H22" s="12">
        <v>0</v>
      </c>
      <c r="I22" s="72"/>
      <c r="J22" s="65"/>
    </row>
    <row r="23" spans="1:10" s="4" customFormat="1" ht="28.5" customHeight="1" x14ac:dyDescent="0.25">
      <c r="A23" s="63"/>
      <c r="B23" s="50"/>
      <c r="C23" s="40"/>
      <c r="D23" s="6" t="s">
        <v>12</v>
      </c>
      <c r="E23" s="19">
        <v>0</v>
      </c>
      <c r="F23" s="19">
        <v>0</v>
      </c>
      <c r="G23" s="19">
        <v>0</v>
      </c>
      <c r="H23" s="19">
        <v>0</v>
      </c>
      <c r="I23" s="73"/>
      <c r="J23" s="65"/>
    </row>
    <row r="24" spans="1:10" s="4" customFormat="1" ht="15" customHeight="1" x14ac:dyDescent="0.2">
      <c r="A24" s="66" t="s">
        <v>24</v>
      </c>
      <c r="B24" s="67" t="s">
        <v>40</v>
      </c>
      <c r="C24" s="40" t="s">
        <v>7</v>
      </c>
      <c r="D24" s="5" t="s">
        <v>8</v>
      </c>
      <c r="E24" s="10">
        <f>SUM(E25:E28)</f>
        <v>286239</v>
      </c>
      <c r="F24" s="10">
        <f>SUM(F25:F28)</f>
        <v>95413</v>
      </c>
      <c r="G24" s="10">
        <f>SUM(G25:G28)</f>
        <v>95413</v>
      </c>
      <c r="H24" s="10">
        <f>SUM(H25:H28)</f>
        <v>95413</v>
      </c>
      <c r="I24" s="71"/>
      <c r="J24" s="64" t="s">
        <v>15</v>
      </c>
    </row>
    <row r="25" spans="1:10" s="4" customFormat="1" ht="15" customHeight="1" x14ac:dyDescent="0.2">
      <c r="A25" s="62"/>
      <c r="B25" s="67"/>
      <c r="C25" s="40"/>
      <c r="D25" s="7" t="s">
        <v>9</v>
      </c>
      <c r="E25" s="12">
        <f>SUM(F25:H25)</f>
        <v>286239</v>
      </c>
      <c r="F25" s="12">
        <v>95413</v>
      </c>
      <c r="G25" s="12">
        <v>95413</v>
      </c>
      <c r="H25" s="12">
        <v>95413</v>
      </c>
      <c r="I25" s="72"/>
      <c r="J25" s="65"/>
    </row>
    <row r="26" spans="1:10" s="4" customFormat="1" ht="15" customHeight="1" x14ac:dyDescent="0.2">
      <c r="A26" s="62"/>
      <c r="B26" s="67"/>
      <c r="C26" s="40"/>
      <c r="D26" s="7" t="s">
        <v>10</v>
      </c>
      <c r="E26" s="12">
        <v>0</v>
      </c>
      <c r="F26" s="12">
        <v>0</v>
      </c>
      <c r="G26" s="12">
        <v>0</v>
      </c>
      <c r="H26" s="12">
        <v>0</v>
      </c>
      <c r="I26" s="72"/>
      <c r="J26" s="65"/>
    </row>
    <row r="27" spans="1:10" s="4" customFormat="1" ht="15" customHeight="1" x14ac:dyDescent="0.2">
      <c r="A27" s="62"/>
      <c r="B27" s="67"/>
      <c r="C27" s="40"/>
      <c r="D27" s="7" t="s">
        <v>11</v>
      </c>
      <c r="E27" s="12">
        <v>0</v>
      </c>
      <c r="F27" s="12">
        <v>0</v>
      </c>
      <c r="G27" s="12">
        <v>0</v>
      </c>
      <c r="H27" s="12">
        <v>0</v>
      </c>
      <c r="I27" s="72"/>
      <c r="J27" s="65"/>
    </row>
    <row r="28" spans="1:10" s="4" customFormat="1" ht="28.5" customHeight="1" x14ac:dyDescent="0.25">
      <c r="A28" s="63"/>
      <c r="B28" s="67"/>
      <c r="C28" s="40"/>
      <c r="D28" s="6" t="s">
        <v>12</v>
      </c>
      <c r="E28" s="19">
        <v>0</v>
      </c>
      <c r="F28" s="19">
        <v>0</v>
      </c>
      <c r="G28" s="19">
        <v>0</v>
      </c>
      <c r="H28" s="19">
        <v>0</v>
      </c>
      <c r="I28" s="73"/>
      <c r="J28" s="65"/>
    </row>
    <row r="29" spans="1:10" s="4" customFormat="1" ht="30" customHeight="1" x14ac:dyDescent="0.2">
      <c r="A29" s="66" t="s">
        <v>25</v>
      </c>
      <c r="B29" s="50" t="s">
        <v>41</v>
      </c>
      <c r="C29" s="74" t="s">
        <v>7</v>
      </c>
      <c r="D29" s="5" t="s">
        <v>8</v>
      </c>
      <c r="E29" s="10">
        <f>SUM(E30:E33)</f>
        <v>1994400</v>
      </c>
      <c r="F29" s="10">
        <f>SUM(F30:F33)</f>
        <v>664800</v>
      </c>
      <c r="G29" s="10">
        <f>SUM(G30:G33)</f>
        <v>664800</v>
      </c>
      <c r="H29" s="10">
        <f>SUM(H30:H33)</f>
        <v>664800</v>
      </c>
      <c r="I29" s="71"/>
      <c r="J29" s="64" t="s">
        <v>16</v>
      </c>
    </row>
    <row r="30" spans="1:10" s="4" customFormat="1" ht="15" customHeight="1" x14ac:dyDescent="0.2">
      <c r="A30" s="62"/>
      <c r="B30" s="50"/>
      <c r="C30" s="74"/>
      <c r="D30" s="7" t="s">
        <v>9</v>
      </c>
      <c r="E30" s="12">
        <f t="shared" ref="E30:E33" si="7">SUM(F30:H30)</f>
        <v>0</v>
      </c>
      <c r="F30" s="15">
        <v>0</v>
      </c>
      <c r="G30" s="12">
        <v>0</v>
      </c>
      <c r="H30" s="12">
        <v>0</v>
      </c>
      <c r="I30" s="72"/>
      <c r="J30" s="65"/>
    </row>
    <row r="31" spans="1:10" s="4" customFormat="1" ht="15" customHeight="1" x14ac:dyDescent="0.2">
      <c r="A31" s="62"/>
      <c r="B31" s="50"/>
      <c r="C31" s="74"/>
      <c r="D31" s="7" t="s">
        <v>10</v>
      </c>
      <c r="E31" s="12">
        <f t="shared" si="7"/>
        <v>1994400</v>
      </c>
      <c r="F31" s="12">
        <v>664800</v>
      </c>
      <c r="G31" s="12">
        <v>664800</v>
      </c>
      <c r="H31" s="12">
        <v>664800</v>
      </c>
      <c r="I31" s="72"/>
      <c r="J31" s="65"/>
    </row>
    <row r="32" spans="1:10" s="4" customFormat="1" ht="15" customHeight="1" x14ac:dyDescent="0.2">
      <c r="A32" s="62"/>
      <c r="B32" s="50"/>
      <c r="C32" s="74"/>
      <c r="D32" s="7" t="s">
        <v>11</v>
      </c>
      <c r="E32" s="12">
        <f t="shared" si="7"/>
        <v>0</v>
      </c>
      <c r="F32" s="12">
        <v>0</v>
      </c>
      <c r="G32" s="12">
        <v>0</v>
      </c>
      <c r="H32" s="12">
        <v>0</v>
      </c>
      <c r="I32" s="72"/>
      <c r="J32" s="65"/>
    </row>
    <row r="33" spans="1:10" s="4" customFormat="1" ht="15" customHeight="1" x14ac:dyDescent="0.2">
      <c r="A33" s="63"/>
      <c r="B33" s="50"/>
      <c r="C33" s="74"/>
      <c r="D33" s="6" t="s">
        <v>12</v>
      </c>
      <c r="E33" s="12">
        <f t="shared" si="7"/>
        <v>0</v>
      </c>
      <c r="F33" s="12">
        <v>0</v>
      </c>
      <c r="G33" s="12">
        <v>0</v>
      </c>
      <c r="H33" s="12">
        <v>0</v>
      </c>
      <c r="I33" s="73"/>
      <c r="J33" s="65"/>
    </row>
    <row r="34" spans="1:10" s="4" customFormat="1" ht="15" customHeight="1" x14ac:dyDescent="0.2">
      <c r="A34" s="66" t="s">
        <v>26</v>
      </c>
      <c r="B34" s="50" t="s">
        <v>42</v>
      </c>
      <c r="C34" s="74" t="s">
        <v>7</v>
      </c>
      <c r="D34" s="5" t="s">
        <v>8</v>
      </c>
      <c r="E34" s="10">
        <f>SUM(E35:E38)</f>
        <v>1073160</v>
      </c>
      <c r="F34" s="10">
        <f>SUM(F35:F38)</f>
        <v>1073160</v>
      </c>
      <c r="G34" s="10">
        <f>SUM(G35:G38)</f>
        <v>0</v>
      </c>
      <c r="H34" s="10">
        <f>SUM(H35:H38)</f>
        <v>0</v>
      </c>
      <c r="I34" s="71"/>
      <c r="J34" s="64" t="s">
        <v>17</v>
      </c>
    </row>
    <row r="35" spans="1:10" s="4" customFormat="1" ht="15" customHeight="1" x14ac:dyDescent="0.2">
      <c r="A35" s="62"/>
      <c r="B35" s="50"/>
      <c r="C35" s="74"/>
      <c r="D35" s="7" t="s">
        <v>9</v>
      </c>
      <c r="E35" s="12">
        <f>SUM(F35:H35)</f>
        <v>1073160</v>
      </c>
      <c r="F35" s="12">
        <v>1073160</v>
      </c>
      <c r="G35" s="12">
        <v>0</v>
      </c>
      <c r="H35" s="12">
        <v>0</v>
      </c>
      <c r="I35" s="72"/>
      <c r="J35" s="65"/>
    </row>
    <row r="36" spans="1:10" s="4" customFormat="1" ht="15" customHeight="1" x14ac:dyDescent="0.2">
      <c r="A36" s="62"/>
      <c r="B36" s="50"/>
      <c r="C36" s="74"/>
      <c r="D36" s="7" t="s">
        <v>10</v>
      </c>
      <c r="E36" s="12">
        <f>SUM(F36:H36)</f>
        <v>0</v>
      </c>
      <c r="F36" s="12"/>
      <c r="G36" s="12">
        <v>0</v>
      </c>
      <c r="H36" s="12">
        <v>0</v>
      </c>
      <c r="I36" s="72"/>
      <c r="J36" s="65"/>
    </row>
    <row r="37" spans="1:10" s="4" customFormat="1" ht="15" customHeight="1" x14ac:dyDescent="0.2">
      <c r="A37" s="62"/>
      <c r="B37" s="50"/>
      <c r="C37" s="74"/>
      <c r="D37" s="7" t="s">
        <v>11</v>
      </c>
      <c r="E37" s="12">
        <v>0</v>
      </c>
      <c r="F37" s="12">
        <v>0</v>
      </c>
      <c r="G37" s="12">
        <v>0</v>
      </c>
      <c r="H37" s="12">
        <v>0</v>
      </c>
      <c r="I37" s="72"/>
      <c r="J37" s="65"/>
    </row>
    <row r="38" spans="1:10" s="4" customFormat="1" ht="15" customHeight="1" x14ac:dyDescent="0.2">
      <c r="A38" s="63"/>
      <c r="B38" s="50"/>
      <c r="C38" s="74"/>
      <c r="D38" s="6" t="s">
        <v>12</v>
      </c>
      <c r="E38" s="15">
        <v>0</v>
      </c>
      <c r="F38" s="12">
        <v>0</v>
      </c>
      <c r="G38" s="15">
        <v>0</v>
      </c>
      <c r="H38" s="12">
        <v>0</v>
      </c>
      <c r="I38" s="73"/>
      <c r="J38" s="65"/>
    </row>
    <row r="39" spans="1:10" s="4" customFormat="1" ht="15" customHeight="1" x14ac:dyDescent="0.2">
      <c r="A39" s="86">
        <v>2</v>
      </c>
      <c r="B39" s="57" t="s">
        <v>34</v>
      </c>
      <c r="C39" s="74" t="s">
        <v>7</v>
      </c>
      <c r="D39" s="5" t="s">
        <v>8</v>
      </c>
      <c r="E39" s="10">
        <f>SUM(E40:E43)</f>
        <v>1470601</v>
      </c>
      <c r="F39" s="10">
        <f>SUM(F40:F43)</f>
        <v>491227</v>
      </c>
      <c r="G39" s="10">
        <f>SUM(G40:G43)</f>
        <v>490187</v>
      </c>
      <c r="H39" s="10">
        <f>SUM(H40:H43)</f>
        <v>489187</v>
      </c>
      <c r="I39" s="79" t="s">
        <v>50</v>
      </c>
      <c r="J39" s="64" t="s">
        <v>15</v>
      </c>
    </row>
    <row r="40" spans="1:10" s="4" customFormat="1" ht="15" customHeight="1" x14ac:dyDescent="0.2">
      <c r="A40" s="87"/>
      <c r="B40" s="57"/>
      <c r="C40" s="74"/>
      <c r="D40" s="7" t="s">
        <v>9</v>
      </c>
      <c r="E40" s="12">
        <f t="shared" ref="E40:E43" si="8">SUM(E45+E50)</f>
        <v>1470601</v>
      </c>
      <c r="F40" s="12">
        <f t="shared" ref="F40:F43" si="9">SUM(F45+F50)</f>
        <v>491227</v>
      </c>
      <c r="G40" s="12">
        <f t="shared" ref="G40:G43" si="10">SUM(G45+G50)</f>
        <v>490187</v>
      </c>
      <c r="H40" s="12">
        <f t="shared" ref="H40:H43" si="11">SUM(H45+H50)</f>
        <v>489187</v>
      </c>
      <c r="I40" s="80"/>
      <c r="J40" s="65"/>
    </row>
    <row r="41" spans="1:10" s="4" customFormat="1" ht="15" customHeight="1" x14ac:dyDescent="0.2">
      <c r="A41" s="87"/>
      <c r="B41" s="57"/>
      <c r="C41" s="74"/>
      <c r="D41" s="7" t="s">
        <v>10</v>
      </c>
      <c r="E41" s="12">
        <f t="shared" si="8"/>
        <v>0</v>
      </c>
      <c r="F41" s="12">
        <f t="shared" si="9"/>
        <v>0</v>
      </c>
      <c r="G41" s="12">
        <f t="shared" si="10"/>
        <v>0</v>
      </c>
      <c r="H41" s="12">
        <f t="shared" si="11"/>
        <v>0</v>
      </c>
      <c r="I41" s="80"/>
      <c r="J41" s="65"/>
    </row>
    <row r="42" spans="1:10" s="4" customFormat="1" ht="15" customHeight="1" x14ac:dyDescent="0.2">
      <c r="A42" s="87"/>
      <c r="B42" s="57"/>
      <c r="C42" s="74"/>
      <c r="D42" s="7" t="s">
        <v>11</v>
      </c>
      <c r="E42" s="12">
        <f t="shared" si="8"/>
        <v>0</v>
      </c>
      <c r="F42" s="12">
        <f t="shared" si="9"/>
        <v>0</v>
      </c>
      <c r="G42" s="12">
        <f t="shared" si="10"/>
        <v>0</v>
      </c>
      <c r="H42" s="12">
        <f t="shared" si="11"/>
        <v>0</v>
      </c>
      <c r="I42" s="80"/>
      <c r="J42" s="65"/>
    </row>
    <row r="43" spans="1:10" s="4" customFormat="1" ht="58.5" customHeight="1" x14ac:dyDescent="0.2">
      <c r="A43" s="88"/>
      <c r="B43" s="57"/>
      <c r="C43" s="74"/>
      <c r="D43" s="6" t="s">
        <v>12</v>
      </c>
      <c r="E43" s="12">
        <f t="shared" si="8"/>
        <v>0</v>
      </c>
      <c r="F43" s="12">
        <f t="shared" si="9"/>
        <v>0</v>
      </c>
      <c r="G43" s="12">
        <f t="shared" si="10"/>
        <v>0</v>
      </c>
      <c r="H43" s="12">
        <f t="shared" si="11"/>
        <v>0</v>
      </c>
      <c r="I43" s="81"/>
      <c r="J43" s="65"/>
    </row>
    <row r="44" spans="1:10" s="4" customFormat="1" ht="15" customHeight="1" x14ac:dyDescent="0.2">
      <c r="A44" s="62" t="s">
        <v>27</v>
      </c>
      <c r="B44" s="75" t="s">
        <v>43</v>
      </c>
      <c r="C44" s="51" t="s">
        <v>7</v>
      </c>
      <c r="D44" s="23" t="s">
        <v>8</v>
      </c>
      <c r="E44" s="24">
        <f>SUM(E45:E48)</f>
        <v>1470601</v>
      </c>
      <c r="F44" s="24">
        <f>SUM(F45:F48)</f>
        <v>491227</v>
      </c>
      <c r="G44" s="24">
        <f>SUM(G45:G48)</f>
        <v>490187</v>
      </c>
      <c r="H44" s="24">
        <f>SUM(H45:H48)</f>
        <v>489187</v>
      </c>
      <c r="I44" s="76"/>
      <c r="J44" s="64" t="s">
        <v>15</v>
      </c>
    </row>
    <row r="45" spans="1:10" s="4" customFormat="1" ht="15" customHeight="1" x14ac:dyDescent="0.2">
      <c r="A45" s="62"/>
      <c r="B45" s="75"/>
      <c r="C45" s="51"/>
      <c r="D45" s="25" t="s">
        <v>9</v>
      </c>
      <c r="E45" s="14">
        <v>1470601</v>
      </c>
      <c r="F45" s="14">
        <v>491227</v>
      </c>
      <c r="G45" s="14">
        <v>490187</v>
      </c>
      <c r="H45" s="14">
        <v>489187</v>
      </c>
      <c r="I45" s="77"/>
      <c r="J45" s="65"/>
    </row>
    <row r="46" spans="1:10" s="4" customFormat="1" ht="15" customHeight="1" x14ac:dyDescent="0.2">
      <c r="A46" s="62"/>
      <c r="B46" s="75"/>
      <c r="C46" s="51"/>
      <c r="D46" s="25" t="s">
        <v>10</v>
      </c>
      <c r="E46" s="14">
        <v>0</v>
      </c>
      <c r="F46" s="14">
        <v>0</v>
      </c>
      <c r="G46" s="14">
        <v>0</v>
      </c>
      <c r="H46" s="14">
        <v>0</v>
      </c>
      <c r="I46" s="77"/>
      <c r="J46" s="65"/>
    </row>
    <row r="47" spans="1:10" s="4" customFormat="1" ht="15" customHeight="1" x14ac:dyDescent="0.2">
      <c r="A47" s="62"/>
      <c r="B47" s="75"/>
      <c r="C47" s="51"/>
      <c r="D47" s="25" t="s">
        <v>11</v>
      </c>
      <c r="E47" s="14">
        <v>0</v>
      </c>
      <c r="F47" s="14">
        <v>0</v>
      </c>
      <c r="G47" s="14">
        <v>0</v>
      </c>
      <c r="H47" s="14">
        <v>0</v>
      </c>
      <c r="I47" s="77"/>
      <c r="J47" s="65"/>
    </row>
    <row r="48" spans="1:10" s="4" customFormat="1" ht="15" customHeight="1" x14ac:dyDescent="0.2">
      <c r="A48" s="63"/>
      <c r="B48" s="75"/>
      <c r="C48" s="51"/>
      <c r="D48" s="26" t="s">
        <v>12</v>
      </c>
      <c r="E48" s="14">
        <v>0</v>
      </c>
      <c r="F48" s="14">
        <v>0</v>
      </c>
      <c r="G48" s="14">
        <v>0</v>
      </c>
      <c r="H48" s="14">
        <v>0</v>
      </c>
      <c r="I48" s="78"/>
      <c r="J48" s="65"/>
    </row>
    <row r="49" spans="1:11" s="4" customFormat="1" ht="15" customHeight="1" x14ac:dyDescent="0.2">
      <c r="A49" s="66" t="s">
        <v>28</v>
      </c>
      <c r="B49" s="50" t="s">
        <v>44</v>
      </c>
      <c r="C49" s="74" t="s">
        <v>7</v>
      </c>
      <c r="D49" s="5" t="s">
        <v>8</v>
      </c>
      <c r="E49" s="10">
        <v>0</v>
      </c>
      <c r="F49" s="10">
        <v>0</v>
      </c>
      <c r="G49" s="10">
        <v>0</v>
      </c>
      <c r="H49" s="10">
        <v>0</v>
      </c>
      <c r="I49" s="27"/>
      <c r="J49" s="64" t="s">
        <v>33</v>
      </c>
    </row>
    <row r="50" spans="1:11" s="4" customFormat="1" ht="15" customHeight="1" x14ac:dyDescent="0.2">
      <c r="A50" s="62"/>
      <c r="B50" s="50"/>
      <c r="C50" s="74"/>
      <c r="D50" s="7" t="s">
        <v>9</v>
      </c>
      <c r="E50" s="12">
        <v>0</v>
      </c>
      <c r="F50" s="12">
        <v>0</v>
      </c>
      <c r="G50" s="12">
        <v>0</v>
      </c>
      <c r="H50" s="12">
        <v>0</v>
      </c>
      <c r="I50" s="27"/>
      <c r="J50" s="65"/>
    </row>
    <row r="51" spans="1:11" s="4" customFormat="1" ht="15" customHeight="1" x14ac:dyDescent="0.2">
      <c r="A51" s="62"/>
      <c r="B51" s="50"/>
      <c r="C51" s="74"/>
      <c r="D51" s="7" t="s">
        <v>10</v>
      </c>
      <c r="E51" s="12">
        <v>0</v>
      </c>
      <c r="F51" s="12">
        <v>0</v>
      </c>
      <c r="G51" s="12">
        <v>0</v>
      </c>
      <c r="H51" s="12">
        <v>0</v>
      </c>
      <c r="I51" s="27"/>
      <c r="J51" s="65"/>
    </row>
    <row r="52" spans="1:11" s="4" customFormat="1" ht="15.75" customHeight="1" x14ac:dyDescent="0.2">
      <c r="A52" s="62"/>
      <c r="B52" s="50"/>
      <c r="C52" s="74"/>
      <c r="D52" s="7" t="s">
        <v>11</v>
      </c>
      <c r="E52" s="12">
        <v>0</v>
      </c>
      <c r="F52" s="12">
        <v>0</v>
      </c>
      <c r="G52" s="12">
        <v>0</v>
      </c>
      <c r="H52" s="12">
        <v>0</v>
      </c>
      <c r="I52" s="27"/>
      <c r="J52" s="65"/>
    </row>
    <row r="53" spans="1:11" s="4" customFormat="1" ht="112.5" customHeight="1" x14ac:dyDescent="0.25">
      <c r="A53" s="63"/>
      <c r="B53" s="50"/>
      <c r="C53" s="74"/>
      <c r="D53" s="6" t="s">
        <v>12</v>
      </c>
      <c r="E53" s="19">
        <v>0</v>
      </c>
      <c r="F53" s="19">
        <v>0</v>
      </c>
      <c r="G53" s="19">
        <v>0</v>
      </c>
      <c r="H53" s="19">
        <v>0</v>
      </c>
      <c r="I53" s="28"/>
      <c r="J53" s="65"/>
    </row>
    <row r="54" spans="1:11" s="4" customFormat="1" ht="15" customHeight="1" x14ac:dyDescent="0.2">
      <c r="A54" s="89">
        <v>3</v>
      </c>
      <c r="B54" s="57" t="s">
        <v>32</v>
      </c>
      <c r="C54" s="74" t="s">
        <v>7</v>
      </c>
      <c r="D54" s="5" t="s">
        <v>8</v>
      </c>
      <c r="E54" s="10">
        <f>SUM(E55:E58)</f>
        <v>10944100</v>
      </c>
      <c r="F54" s="10">
        <f>SUM(F55:F58)</f>
        <v>3667300</v>
      </c>
      <c r="G54" s="10">
        <f>SUM(G55:G58)</f>
        <v>3638400</v>
      </c>
      <c r="H54" s="10">
        <f>SUM(H55:H58)</f>
        <v>3638400</v>
      </c>
      <c r="I54" s="82" t="s">
        <v>51</v>
      </c>
      <c r="J54" s="64" t="s">
        <v>18</v>
      </c>
    </row>
    <row r="55" spans="1:11" s="4" customFormat="1" ht="15" customHeight="1" x14ac:dyDescent="0.2">
      <c r="A55" s="90"/>
      <c r="B55" s="57"/>
      <c r="C55" s="74"/>
      <c r="D55" s="7" t="s">
        <v>9</v>
      </c>
      <c r="E55" s="12">
        <f>SUM(E60+E65)</f>
        <v>251800</v>
      </c>
      <c r="F55" s="12">
        <f>SUM(F60+F65)</f>
        <v>84400</v>
      </c>
      <c r="G55" s="12">
        <f>SUM(G60+G65)</f>
        <v>83700</v>
      </c>
      <c r="H55" s="12">
        <f>SUM(H60+H65)</f>
        <v>83700</v>
      </c>
      <c r="I55" s="82"/>
      <c r="J55" s="65"/>
    </row>
    <row r="56" spans="1:11" s="4" customFormat="1" ht="15" customHeight="1" x14ac:dyDescent="0.2">
      <c r="A56" s="90"/>
      <c r="B56" s="57"/>
      <c r="C56" s="74"/>
      <c r="D56" s="7" t="s">
        <v>10</v>
      </c>
      <c r="E56" s="12">
        <f>SUM(E61+E66)</f>
        <v>6181200</v>
      </c>
      <c r="F56" s="12">
        <f>SUM(F61+F66)</f>
        <v>2060400</v>
      </c>
      <c r="G56" s="12">
        <f>SUM(G61+G66)</f>
        <v>2060400</v>
      </c>
      <c r="H56" s="12">
        <f>SUM(H61+H66)</f>
        <v>2060400</v>
      </c>
      <c r="I56" s="82"/>
      <c r="J56" s="65"/>
    </row>
    <row r="57" spans="1:11" s="4" customFormat="1" ht="15" customHeight="1" x14ac:dyDescent="0.2">
      <c r="A57" s="90"/>
      <c r="B57" s="57"/>
      <c r="C57" s="74"/>
      <c r="D57" s="7" t="s">
        <v>11</v>
      </c>
      <c r="E57" s="12">
        <f>SUM(E62+E67)</f>
        <v>1416400</v>
      </c>
      <c r="F57" s="12">
        <f>SUM(F62+F67)</f>
        <v>478000</v>
      </c>
      <c r="G57" s="12">
        <f>SUM(G62+G67)</f>
        <v>469200</v>
      </c>
      <c r="H57" s="12">
        <f>SUM(H62+H67)</f>
        <v>469200</v>
      </c>
      <c r="I57" s="82"/>
      <c r="J57" s="65"/>
    </row>
    <row r="58" spans="1:11" s="4" customFormat="1" ht="15" customHeight="1" x14ac:dyDescent="0.2">
      <c r="A58" s="91"/>
      <c r="B58" s="57"/>
      <c r="C58" s="74"/>
      <c r="D58" s="6" t="s">
        <v>12</v>
      </c>
      <c r="E58" s="12">
        <f>SUM(E63+E68)</f>
        <v>3094700</v>
      </c>
      <c r="F58" s="12">
        <f>SUM(F63+F68)</f>
        <v>1044500</v>
      </c>
      <c r="G58" s="12">
        <f>SUM(G63+G68)</f>
        <v>1025100</v>
      </c>
      <c r="H58" s="12">
        <f>SUM(H63+H68)</f>
        <v>1025100</v>
      </c>
      <c r="I58" s="83"/>
      <c r="J58" s="65"/>
    </row>
    <row r="59" spans="1:11" s="4" customFormat="1" ht="15" customHeight="1" x14ac:dyDescent="0.2">
      <c r="A59" s="66" t="s">
        <v>29</v>
      </c>
      <c r="B59" s="50" t="s">
        <v>45</v>
      </c>
      <c r="C59" s="84" t="s">
        <v>19</v>
      </c>
      <c r="D59" s="5" t="s">
        <v>8</v>
      </c>
      <c r="E59" s="16">
        <f t="shared" ref="E59:E63" si="12">SUM(F59:H59)</f>
        <v>4762900</v>
      </c>
      <c r="F59" s="16">
        <f>SUM(F60:F63)</f>
        <v>1606900</v>
      </c>
      <c r="G59" s="16">
        <f>SUM(G60:G63)</f>
        <v>1578000</v>
      </c>
      <c r="H59" s="16">
        <f>SUM(H60:H63)</f>
        <v>1578000</v>
      </c>
      <c r="I59" s="71"/>
      <c r="J59" s="85" t="s">
        <v>20</v>
      </c>
      <c r="K59" s="8"/>
    </row>
    <row r="60" spans="1:11" s="4" customFormat="1" ht="15" customHeight="1" x14ac:dyDescent="0.2">
      <c r="A60" s="62"/>
      <c r="B60" s="50"/>
      <c r="C60" s="84"/>
      <c r="D60" s="7" t="s">
        <v>9</v>
      </c>
      <c r="E60" s="13">
        <f t="shared" si="12"/>
        <v>251800</v>
      </c>
      <c r="F60" s="13">
        <v>84400</v>
      </c>
      <c r="G60" s="13">
        <v>83700</v>
      </c>
      <c r="H60" s="13">
        <v>83700</v>
      </c>
      <c r="I60" s="72"/>
      <c r="J60" s="85"/>
      <c r="K60" s="8"/>
    </row>
    <row r="61" spans="1:11" s="4" customFormat="1" ht="15" customHeight="1" x14ac:dyDescent="0.2">
      <c r="A61" s="62"/>
      <c r="B61" s="50"/>
      <c r="C61" s="84"/>
      <c r="D61" s="7" t="s">
        <v>10</v>
      </c>
      <c r="E61" s="13">
        <f t="shared" si="12"/>
        <v>0</v>
      </c>
      <c r="F61" s="13">
        <v>0</v>
      </c>
      <c r="G61" s="13">
        <v>0</v>
      </c>
      <c r="H61" s="13">
        <v>0</v>
      </c>
      <c r="I61" s="72"/>
      <c r="J61" s="85"/>
      <c r="K61" s="8"/>
    </row>
    <row r="62" spans="1:11" s="4" customFormat="1" ht="15" customHeight="1" x14ac:dyDescent="0.2">
      <c r="A62" s="62"/>
      <c r="B62" s="50"/>
      <c r="C62" s="84"/>
      <c r="D62" s="7" t="s">
        <v>11</v>
      </c>
      <c r="E62" s="13">
        <f>SUM(F62:H62)</f>
        <v>1416400</v>
      </c>
      <c r="F62" s="13">
        <v>478000</v>
      </c>
      <c r="G62" s="13">
        <v>469200</v>
      </c>
      <c r="H62" s="13">
        <v>469200</v>
      </c>
      <c r="I62" s="72"/>
      <c r="J62" s="85"/>
      <c r="K62" s="8"/>
    </row>
    <row r="63" spans="1:11" s="4" customFormat="1" ht="15" customHeight="1" x14ac:dyDescent="0.2">
      <c r="A63" s="63"/>
      <c r="B63" s="50"/>
      <c r="C63" s="84"/>
      <c r="D63" s="6" t="s">
        <v>12</v>
      </c>
      <c r="E63" s="13">
        <f t="shared" si="12"/>
        <v>3094700</v>
      </c>
      <c r="F63" s="13">
        <v>1044500</v>
      </c>
      <c r="G63" s="13">
        <v>1025100</v>
      </c>
      <c r="H63" s="13">
        <v>1025100</v>
      </c>
      <c r="I63" s="73"/>
      <c r="J63" s="85"/>
      <c r="K63" s="8"/>
    </row>
    <row r="64" spans="1:11" s="4" customFormat="1" ht="15" customHeight="1" x14ac:dyDescent="0.2">
      <c r="A64" s="66" t="s">
        <v>30</v>
      </c>
      <c r="B64" s="50" t="s">
        <v>46</v>
      </c>
      <c r="C64" s="40" t="s">
        <v>7</v>
      </c>
      <c r="D64" s="5" t="s">
        <v>8</v>
      </c>
      <c r="E64" s="16">
        <f>SUM(E65:E68)</f>
        <v>6181200</v>
      </c>
      <c r="F64" s="16">
        <f>SUM(F65:F68)</f>
        <v>2060400</v>
      </c>
      <c r="G64" s="16">
        <f>SUM(G65:G68)</f>
        <v>2060400</v>
      </c>
      <c r="H64" s="16">
        <f>SUM(H65:H68)</f>
        <v>2060400</v>
      </c>
      <c r="I64" s="72"/>
      <c r="J64" s="85" t="s">
        <v>21</v>
      </c>
      <c r="K64" s="8"/>
    </row>
    <row r="65" spans="1:11" s="4" customFormat="1" ht="15" customHeight="1" x14ac:dyDescent="0.2">
      <c r="A65" s="62"/>
      <c r="B65" s="50"/>
      <c r="C65" s="40"/>
      <c r="D65" s="7" t="s">
        <v>9</v>
      </c>
      <c r="E65" s="13">
        <f>SUM(F65:H65)</f>
        <v>0</v>
      </c>
      <c r="F65" s="13">
        <v>0</v>
      </c>
      <c r="G65" s="13">
        <v>0</v>
      </c>
      <c r="H65" s="13">
        <v>0</v>
      </c>
      <c r="I65" s="72"/>
      <c r="J65" s="85"/>
      <c r="K65" s="8"/>
    </row>
    <row r="66" spans="1:11" s="4" customFormat="1" ht="15" customHeight="1" x14ac:dyDescent="0.2">
      <c r="A66" s="62"/>
      <c r="B66" s="50"/>
      <c r="C66" s="40"/>
      <c r="D66" s="7" t="s">
        <v>10</v>
      </c>
      <c r="E66" s="13">
        <f>SUM(F66:H66)</f>
        <v>6181200</v>
      </c>
      <c r="F66" s="13">
        <v>2060400</v>
      </c>
      <c r="G66" s="13">
        <v>2060400</v>
      </c>
      <c r="H66" s="13">
        <v>2060400</v>
      </c>
      <c r="I66" s="72"/>
      <c r="J66" s="85"/>
      <c r="K66" s="8"/>
    </row>
    <row r="67" spans="1:11" s="4" customFormat="1" ht="15" customHeight="1" x14ac:dyDescent="0.2">
      <c r="A67" s="62"/>
      <c r="B67" s="50"/>
      <c r="C67" s="40"/>
      <c r="D67" s="7" t="s">
        <v>11</v>
      </c>
      <c r="E67" s="13">
        <v>0</v>
      </c>
      <c r="F67" s="13">
        <v>0</v>
      </c>
      <c r="G67" s="13">
        <v>0</v>
      </c>
      <c r="H67" s="13">
        <v>0</v>
      </c>
      <c r="I67" s="72"/>
      <c r="J67" s="85"/>
      <c r="K67" s="8"/>
    </row>
    <row r="68" spans="1:11" s="4" customFormat="1" ht="15" customHeight="1" x14ac:dyDescent="0.2">
      <c r="A68" s="63"/>
      <c r="B68" s="50"/>
      <c r="C68" s="40"/>
      <c r="D68" s="6" t="s">
        <v>12</v>
      </c>
      <c r="E68" s="13">
        <v>0</v>
      </c>
      <c r="F68" s="13">
        <v>0</v>
      </c>
      <c r="G68" s="13">
        <v>0</v>
      </c>
      <c r="H68" s="13">
        <v>0</v>
      </c>
      <c r="I68" s="73"/>
      <c r="J68" s="85"/>
      <c r="K68" s="8"/>
    </row>
    <row r="69" spans="1:11" x14ac:dyDescent="0.25">
      <c r="A69" s="17"/>
      <c r="B69" s="9"/>
      <c r="C69" s="9"/>
      <c r="D69" s="9"/>
      <c r="E69" s="9"/>
      <c r="F69" s="9"/>
      <c r="G69" s="9"/>
      <c r="H69" s="9"/>
      <c r="I69" s="9"/>
      <c r="J69" s="9"/>
    </row>
    <row r="70" spans="1:11" x14ac:dyDescent="0.25">
      <c r="A70" s="17"/>
      <c r="B70" s="9"/>
      <c r="C70" s="9"/>
      <c r="D70" s="9"/>
      <c r="E70" s="9"/>
      <c r="F70" s="9"/>
      <c r="G70" s="9"/>
      <c r="H70" s="9"/>
      <c r="I70" s="9"/>
      <c r="J70" s="9"/>
    </row>
    <row r="71" spans="1:11" x14ac:dyDescent="0.25">
      <c r="A71" s="17"/>
      <c r="B71" s="9"/>
      <c r="C71" s="9"/>
      <c r="D71" s="9"/>
      <c r="E71" s="9"/>
      <c r="F71" s="9"/>
      <c r="G71" s="9"/>
      <c r="H71" s="9"/>
      <c r="I71" s="9"/>
      <c r="J71" s="9"/>
    </row>
    <row r="72" spans="1:11" x14ac:dyDescent="0.25">
      <c r="A72" s="9"/>
      <c r="B72" s="9"/>
      <c r="C72" s="9"/>
      <c r="D72" s="9"/>
      <c r="E72" s="9"/>
      <c r="F72" s="9"/>
      <c r="G72" s="9"/>
      <c r="H72" s="9"/>
      <c r="I72" s="9"/>
      <c r="J72" s="9"/>
    </row>
    <row r="73" spans="1:11" x14ac:dyDescent="0.25">
      <c r="A73" s="9"/>
      <c r="B73" s="9"/>
      <c r="C73" s="9"/>
      <c r="D73" s="9"/>
      <c r="E73" s="9"/>
      <c r="F73" s="9"/>
      <c r="G73" s="9"/>
      <c r="H73" s="9"/>
      <c r="I73" s="9"/>
      <c r="J73" s="9"/>
    </row>
    <row r="74" spans="1:11" x14ac:dyDescent="0.25">
      <c r="A74" s="9"/>
      <c r="B74" s="9"/>
      <c r="C74" s="9"/>
      <c r="D74" s="9"/>
      <c r="E74" s="9"/>
      <c r="F74" s="9"/>
      <c r="G74" s="9"/>
      <c r="H74" s="9"/>
      <c r="I74" s="9"/>
      <c r="J74" s="9"/>
    </row>
    <row r="75" spans="1:11" x14ac:dyDescent="0.25">
      <c r="A75" s="9"/>
      <c r="B75" s="9"/>
      <c r="C75" s="9"/>
      <c r="D75" s="9"/>
      <c r="E75" s="9"/>
      <c r="F75" s="9"/>
      <c r="G75" s="9"/>
      <c r="H75" s="9"/>
      <c r="I75" s="9"/>
      <c r="J75" s="9"/>
    </row>
    <row r="76" spans="1:11" x14ac:dyDescent="0.25">
      <c r="A76" s="9"/>
      <c r="B76" s="9"/>
      <c r="C76" s="9"/>
      <c r="D76" s="9"/>
      <c r="E76" s="9"/>
      <c r="F76" s="9"/>
      <c r="G76" s="9"/>
      <c r="H76" s="9"/>
      <c r="I76" s="9"/>
      <c r="J76" s="9"/>
    </row>
  </sheetData>
  <mergeCells count="71">
    <mergeCell ref="A59:A63"/>
    <mergeCell ref="A64:A68"/>
    <mergeCell ref="B59:B63"/>
    <mergeCell ref="C59:C63"/>
    <mergeCell ref="A29:A33"/>
    <mergeCell ref="A34:A38"/>
    <mergeCell ref="A39:A43"/>
    <mergeCell ref="A44:A48"/>
    <mergeCell ref="A49:A53"/>
    <mergeCell ref="A54:A58"/>
    <mergeCell ref="J59:J63"/>
    <mergeCell ref="B64:B68"/>
    <mergeCell ref="C64:C68"/>
    <mergeCell ref="J64:J68"/>
    <mergeCell ref="I59:I63"/>
    <mergeCell ref="I64:I68"/>
    <mergeCell ref="B49:B53"/>
    <mergeCell ref="C49:C53"/>
    <mergeCell ref="J49:J53"/>
    <mergeCell ref="B54:B58"/>
    <mergeCell ref="C54:C58"/>
    <mergeCell ref="I54:I58"/>
    <mergeCell ref="J54:J58"/>
    <mergeCell ref="B39:B43"/>
    <mergeCell ref="C39:C43"/>
    <mergeCell ref="J39:J43"/>
    <mergeCell ref="B44:B48"/>
    <mergeCell ref="C44:C48"/>
    <mergeCell ref="I44:I48"/>
    <mergeCell ref="J44:J48"/>
    <mergeCell ref="I39:I43"/>
    <mergeCell ref="B29:B33"/>
    <mergeCell ref="C29:C33"/>
    <mergeCell ref="J29:J33"/>
    <mergeCell ref="B34:B38"/>
    <mergeCell ref="C34:C38"/>
    <mergeCell ref="J34:J38"/>
    <mergeCell ref="I29:I33"/>
    <mergeCell ref="I34:I38"/>
    <mergeCell ref="A19:A23"/>
    <mergeCell ref="B19:B23"/>
    <mergeCell ref="C19:C23"/>
    <mergeCell ref="J19:J23"/>
    <mergeCell ref="A24:A28"/>
    <mergeCell ref="B24:B28"/>
    <mergeCell ref="C24:C28"/>
    <mergeCell ref="J24:J28"/>
    <mergeCell ref="I19:I23"/>
    <mergeCell ref="I24:I28"/>
    <mergeCell ref="A14:A18"/>
    <mergeCell ref="B14:B18"/>
    <mergeCell ref="C14:C18"/>
    <mergeCell ref="J14:J18"/>
    <mergeCell ref="A9:A13"/>
    <mergeCell ref="B9:B13"/>
    <mergeCell ref="C9:C13"/>
    <mergeCell ref="I9:I13"/>
    <mergeCell ref="J9:J13"/>
    <mergeCell ref="I14:I18"/>
    <mergeCell ref="A4:A8"/>
    <mergeCell ref="B4:B8"/>
    <mergeCell ref="C4:C8"/>
    <mergeCell ref="I4:I8"/>
    <mergeCell ref="J4:J8"/>
    <mergeCell ref="A1:J1"/>
    <mergeCell ref="A2:A3"/>
    <mergeCell ref="B2:B3"/>
    <mergeCell ref="C2:C3"/>
    <mergeCell ref="D2:H2"/>
    <mergeCell ref="I2:I3"/>
    <mergeCell ref="J2:J3"/>
  </mergeCells>
  <pageMargins left="0.19685039370078741" right="0.11811023622047245" top="0.55118110236220474" bottom="0.15748031496062992" header="0.31496062992125984" footer="0"/>
  <pageSetup paperSize="9" scale="7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Таблица 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Ковалева Ольга Владимировна</dc:creator>
  <cp:lastModifiedBy>Чупина Наталья Васильевна</cp:lastModifiedBy>
  <cp:revision>3</cp:revision>
  <cp:lastPrinted>2025-10-30T17:02:21Z</cp:lastPrinted>
  <dcterms:created xsi:type="dcterms:W3CDTF">2006-09-16T00:00:00Z</dcterms:created>
  <dcterms:modified xsi:type="dcterms:W3CDTF">2025-11-01T14:31:54Z</dcterms:modified>
</cp:coreProperties>
</file>