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Реестр источников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2" i="1" l="1"/>
  <c r="F44" i="1" l="1"/>
  <c r="F93" i="1" s="1"/>
  <c r="I92" i="1" l="1"/>
  <c r="H92" i="1"/>
  <c r="G92" i="1"/>
  <c r="I44" i="1"/>
  <c r="H44" i="1"/>
  <c r="G44" i="1"/>
  <c r="H93" i="1" l="1"/>
  <c r="I93" i="1"/>
  <c r="G93" i="1"/>
</calcChain>
</file>

<file path=xl/sharedStrings.xml><?xml version="1.0" encoding="utf-8"?>
<sst xmlns="http://schemas.openxmlformats.org/spreadsheetml/2006/main" count="287" uniqueCount="180">
  <si>
    <t>Код классификации доходов бюджетов</t>
  </si>
  <si>
    <t>Наименование главного администратора доходов бюджета</t>
  </si>
  <si>
    <t>Код главного администратора доходов бюджета</t>
  </si>
  <si>
    <t>Код вида доходов бюджетов</t>
  </si>
  <si>
    <t>Код подвида доходов бюджетов</t>
  </si>
  <si>
    <t>Прогноз доходов</t>
  </si>
  <si>
    <t>Приложение</t>
  </si>
  <si>
    <t>РЕЕСТР</t>
  </si>
  <si>
    <t xml:space="preserve">ИСТОЧНИКОВ ДОХОДОВ БЮДЖЕТА ПЕЧЕНГСКОГО МУНИЦИПАЛЬНОГО ОКРУГА НА </t>
  </si>
  <si>
    <t>тыс. рублей</t>
  </si>
  <si>
    <t>048</t>
  </si>
  <si>
    <t>0000 110</t>
  </si>
  <si>
    <t>0000 120</t>
  </si>
  <si>
    <t>1 01 02010 01</t>
  </si>
  <si>
    <t>1 01 02020 01</t>
  </si>
  <si>
    <t>1 01 02030 01</t>
  </si>
  <si>
    <t>1 05 01011 01</t>
  </si>
  <si>
    <t>1 05 01021 01</t>
  </si>
  <si>
    <t>1 08 03010 01</t>
  </si>
  <si>
    <t>1 16 10129 01</t>
  </si>
  <si>
    <t>0000 140</t>
  </si>
  <si>
    <t>Комитет по обеспечению безопасности населения Мурманской области</t>
  </si>
  <si>
    <t>Финансовый орган</t>
  </si>
  <si>
    <t>Наименование публично-правового образования</t>
  </si>
  <si>
    <t>Наименование группы источников доходов бюджетов/ наименование источника бюджета</t>
  </si>
  <si>
    <t>Налоговые и неналоговые доходы</t>
  </si>
  <si>
    <t>1 05 04060 02</t>
  </si>
  <si>
    <t>1 06 01020 14</t>
  </si>
  <si>
    <t>1 06 06032 14</t>
  </si>
  <si>
    <t>1 06 06042 14</t>
  </si>
  <si>
    <t>004</t>
  </si>
  <si>
    <t>0000120</t>
  </si>
  <si>
    <t>001</t>
  </si>
  <si>
    <t>0000130</t>
  </si>
  <si>
    <t>002</t>
  </si>
  <si>
    <t>0000410</t>
  </si>
  <si>
    <t>Финансовое управление администрации  Печенгского муниципального округа</t>
  </si>
  <si>
    <t>Комитет по управлению имуществом администрации Печенгского муниципального округа</t>
  </si>
  <si>
    <t>Администрация Печенгского муниципального округа</t>
  </si>
  <si>
    <t>Финансовое управление администрации Печенгского муниципального округа</t>
  </si>
  <si>
    <t>Итого налоговые и неналоговые доходы</t>
  </si>
  <si>
    <t xml:space="preserve"> 2 02 15001 14 </t>
  </si>
  <si>
    <t xml:space="preserve">0000 150 </t>
  </si>
  <si>
    <t>0000 150</t>
  </si>
  <si>
    <t xml:space="preserve"> 2 02 15002 14 </t>
  </si>
  <si>
    <t xml:space="preserve"> 2 02 29999 14</t>
  </si>
  <si>
    <t xml:space="preserve"> 2 02 25304 14</t>
  </si>
  <si>
    <t xml:space="preserve"> 2 02 20077 14</t>
  </si>
  <si>
    <t>Безвозмездные поступления</t>
  </si>
  <si>
    <t xml:space="preserve"> 2 02 30024 14</t>
  </si>
  <si>
    <t xml:space="preserve"> 2 02 39998 14</t>
  </si>
  <si>
    <t xml:space="preserve"> 2 02 30029 14</t>
  </si>
  <si>
    <t xml:space="preserve"> 2 02 30027 14</t>
  </si>
  <si>
    <t xml:space="preserve"> 2 02 35082 14</t>
  </si>
  <si>
    <t xml:space="preserve"> 2 02 35120 14 </t>
  </si>
  <si>
    <t xml:space="preserve"> 2 02 35930 14</t>
  </si>
  <si>
    <t xml:space="preserve"> 2 02 45303 14</t>
  </si>
  <si>
    <t>Министерство юстиции Мурманской области</t>
  </si>
  <si>
    <t>Комитет  по обеспечению безопасности населения Мурманской области</t>
  </si>
  <si>
    <t>Комитет по ветеринарии Мурманской области</t>
  </si>
  <si>
    <t>Министерство экономического развития Мурманской области</t>
  </si>
  <si>
    <t>Министерство финансов Мурманской области</t>
  </si>
  <si>
    <t>Министерство строительства и территориального развития Мурманской области</t>
  </si>
  <si>
    <t>Министерство  транспорта и дорожного хозяйства Мурманской области</t>
  </si>
  <si>
    <t>Министерство образования  и науки Мурманской области</t>
  </si>
  <si>
    <t xml:space="preserve">Министерство труда и социального развития Мурманской области </t>
  </si>
  <si>
    <t>Всего:</t>
  </si>
  <si>
    <t xml:space="preserve">   Бюджет Печенгского муниципального округа</t>
  </si>
  <si>
    <t>Итого по безвозмездным поступлениям:</t>
  </si>
  <si>
    <t xml:space="preserve"> 1 03 02231 01</t>
  </si>
  <si>
    <t xml:space="preserve"> 1 03 02241 01</t>
  </si>
  <si>
    <t xml:space="preserve"> 1 03 02251 01</t>
  </si>
  <si>
    <t xml:space="preserve"> 1 11 05012 14</t>
  </si>
  <si>
    <t xml:space="preserve"> 1 11 05024 14</t>
  </si>
  <si>
    <t xml:space="preserve"> 1 11 05074 14</t>
  </si>
  <si>
    <t xml:space="preserve"> 1 11 07014 14</t>
  </si>
  <si>
    <t xml:space="preserve"> 1 13 02064 14 </t>
  </si>
  <si>
    <t xml:space="preserve"> 1 14 02043 14</t>
  </si>
  <si>
    <t xml:space="preserve"> 1 13 02994 14</t>
  </si>
  <si>
    <t xml:space="preserve"> 1 12 01010 01</t>
  </si>
  <si>
    <t xml:space="preserve"> 1 12 01030 01</t>
  </si>
  <si>
    <t xml:space="preserve"> 1 12 01041 01</t>
  </si>
  <si>
    <t xml:space="preserve"> 1 16 07010 14 </t>
  </si>
  <si>
    <t xml:space="preserve"> 1 16 01053 01</t>
  </si>
  <si>
    <t xml:space="preserve">2022 ГОД и ПЛАНОВЫЙ ПЕРИОД 2023 и 2024 ГОДОВ </t>
  </si>
  <si>
    <t>Оценка исполнения бюджета в 2021г. (в текущем году)</t>
  </si>
  <si>
    <t>на 2022г.                                 (очередной финансовый год)</t>
  </si>
  <si>
    <t>на 2023г.                                 (первый год планового периода)</t>
  </si>
  <si>
    <t>на 2024г.                                 (второй год планового периода)</t>
  </si>
  <si>
    <t>1 01 02080 01</t>
  </si>
  <si>
    <t xml:space="preserve"> 1 16 01063 01</t>
  </si>
  <si>
    <t xml:space="preserve"> 1 16 01193 01</t>
  </si>
  <si>
    <t xml:space="preserve"> 1 16 01073 01</t>
  </si>
  <si>
    <t xml:space="preserve"> 1 16 01203 01</t>
  </si>
  <si>
    <t xml:space="preserve"> 2 02 35118 14</t>
  </si>
  <si>
    <t xml:space="preserve"> 2 02 45594 14</t>
  </si>
  <si>
    <t>2 02 49999 14</t>
  </si>
  <si>
    <t>Министерство цифрового развития Мурманской области</t>
  </si>
  <si>
    <t>Министерство культуры Мурманской области</t>
  </si>
  <si>
    <t>Министерство энергетики и жилищно-коммунального хозяйства Мурманской области</t>
  </si>
  <si>
    <t>на " 01 " ноября 2021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</si>
  <si>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</si>
  <si>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</si>
  <si>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</si>
  <si>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</si>
  <si>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</si>
  <si>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</si>
  <si>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налогообложения, зачисляемый в бюджеты муниципальных округов</t>
  </si>
  <si>
    <t>Федеральная налоговая служба</t>
  </si>
  <si>
    <t>Федеральное казначейство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</si>
  <si>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</si>
  <si>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</si>
  <si>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</si>
  <si>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</si>
  <si>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</si>
  <si>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</si>
  <si>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</si>
  <si>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</si>
  <si>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</si>
  <si>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</si>
  <si>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</si>
  <si>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</si>
  <si>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</si>
  <si>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бюджетов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</si>
  <si>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</si>
  <si>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Федеральная служба по надзору в сфере природопользования
</t>
  </si>
  <si>
    <t xml:space="preserve">Плата за выбросы загрязняющих веществ в атмосферный воздух стационарными объектами </t>
  </si>
  <si>
    <t>Плата за сбросы загрязняющих веществ в водные объекты</t>
  </si>
  <si>
    <t xml:space="preserve">Плата за размещение отходов производства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</si>
  <si>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</si>
  <si>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</si>
  <si>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</si>
  <si>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 налагаемые мировыми судьями,  комиссиями по делам несовершеннолетних и защите их прав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</si>
  <si>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 налагаемые мировыми судьями,  комиссиями по делам несовершеннолетних и защите их прав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</si>
  <si>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</si>
  <si>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</si>
  <si>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</si>
  <si>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  бюджетам муниципальных образований  на софинансирование расходов, направляемых на оплату труда и начисления на выплаты по оплате труда работникам муниципальных учреждений  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</si>
  <si>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</si>
  <si>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Субвенция  на возмещение расходов по гарантированному перечню услуг по погребению</t>
  </si>
  <si>
    <t>Субвенции  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и иные полномочия  в отношении совершеннолетних граждан"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</si>
  <si>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</si>
  <si>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Субсидии 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</si>
  <si>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Субсидии на организацию отдыха детей Мурманской области в муниципальных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</si>
  <si>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областного бюджета)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</si>
  <si>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</si>
  <si>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 на обеспечение бесплатным питанием отдельных категорий обучающихся</t>
  </si>
  <si>
    <t>Субвенции   на реализацию Закона Мурманской области "О патронате 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</si>
  <si>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Субвенции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</si>
  <si>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Субвенция 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</si>
  <si>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Субвенция 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</si>
  <si>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Субвенция на осуществление ремонта жилых помещений, собственникам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</si>
  <si>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</si>
  <si>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Cсубсидии на реализацию мероприятий по замене окон в муниципальных общеобразовательных организациях</t>
  </si>
  <si>
    <t>Субвенции 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</si>
  <si>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</si>
  <si>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</si>
  <si>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Единая субвенция бюджетам муниципальных округов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</si>
  <si>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организаций(за счет средств областного бюджета)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</si>
  <si>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</si>
  <si>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 за счет средств дорожного фонда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</si>
  <si>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</si>
  <si>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на софинансирование капитального ремонта объектов, находящихся в муниципальной собственности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</si>
  <si>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</si>
  <si>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</si>
  <si>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Субвенция бюджетам 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</si>
  <si>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Межбюджетный трансферт, передаваемый бюджетам муниципальных округов на реализацию проектов развития социальной и инженерной инфраструктур</t>
  </si>
  <si>
    <t>Субвенции  на осуществление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реестра"</t>
  </si>
  <si>
    <t>Субсидия на приобретение коммунальной техники для уборки территорий муниципальных образований Мурманской области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</si>
  <si>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</si>
  <si>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</si>
  <si>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</si>
  <si>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Субвенции  на реализацию Закона Мурманской области "Об административных комиссиях"</t>
  </si>
  <si>
    <t>Субвенции бюджетам муниципальных округов на государственную регистрацию актов гражданского состояния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</si>
  <si>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</si>
  <si>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Иные межбюджетные трансферты из областного бюджета местным бюджетам на организацию выездного обслуживания населения</t>
  </si>
  <si>
    <t>Субвенции  на реализацию Закона Мурманской области "О комиссиях по делам несовершеннолетних и защите их прав в Мурманской области"</t>
  </si>
  <si>
    <t xml:space="preserve">Субвенции бюджетам муниципальных округов на осуществление первичного воинского учета на территориях, где отсутствуют военные комиссариаты
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</si>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</sst>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8"/>
      <name val="Arial Cyr"/>
      <charset val="204"/>
    </font>
    <font>
      <sz val="11"/>
      <color indexed="8"/>
      <name val="Calibri"/>
      <family val="2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</cellStyleXfs>
  <cellXfs count="83"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/>
    <xf numFmtId="0" fontId="3" fillId="0" borderId="1" xfId="0" applyFont="1" applyBorder="1" applyAlignment="1"/>
    <xf numFmtId="165" fontId="8" fillId="0" borderId="1" xfId="3" applyNumberFormat="1" applyFont="1" applyFill="1" applyBorder="1" applyAlignment="1">
      <alignment horizontal="center" wrapText="1"/>
    </xf>
    <xf numFmtId="0" fontId="4" fillId="2" borderId="1" xfId="0" applyFont="1" applyFill="1" applyBorder="1" applyAlignment="1"/>
    <xf numFmtId="164" fontId="3" fillId="0" borderId="1" xfId="0" applyNumberFormat="1" applyFont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2" fontId="9" fillId="0" borderId="5" xfId="0" applyNumberFormat="1" applyFont="1" applyFill="1" applyBorder="1" applyAlignment="1">
      <alignment horizontal="justify" vertical="center" wrapText="1"/>
    </xf>
    <xf numFmtId="2" fontId="9" fillId="0" borderId="5" xfId="4" applyNumberFormat="1" applyFont="1" applyFill="1" applyBorder="1" applyAlignment="1">
      <alignment horizontal="justify" vertical="center" wrapText="1"/>
    </xf>
    <xf numFmtId="2" fontId="9" fillId="0" borderId="5" xfId="4" applyNumberFormat="1" applyFont="1" applyFill="1" applyBorder="1" applyAlignment="1">
      <alignment horizontal="justify" vertical="top" wrapText="1"/>
    </xf>
    <xf numFmtId="2" fontId="9" fillId="0" borderId="5" xfId="0" applyNumberFormat="1" applyFont="1" applyFill="1" applyBorder="1" applyAlignment="1">
      <alignment horizontal="justify" vertical="top" wrapText="1"/>
    </xf>
    <xf numFmtId="0" fontId="10" fillId="0" borderId="5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2" borderId="5" xfId="0" applyFont="1" applyFill="1" applyBorder="1" applyAlignment="1">
      <alignment wrapText="1"/>
    </xf>
    <xf numFmtId="2" fontId="9" fillId="0" borderId="5" xfId="3" applyNumberFormat="1" applyFont="1" applyFill="1" applyBorder="1" applyAlignment="1">
      <alignment horizontal="justify" vertical="top" wrapText="1"/>
    </xf>
    <xf numFmtId="2" fontId="9" fillId="0" borderId="5" xfId="3" applyNumberFormat="1" applyFont="1" applyFill="1" applyBorder="1" applyAlignment="1">
      <alignment horizontal="justify" wrapText="1"/>
    </xf>
    <xf numFmtId="2" fontId="9" fillId="2" borderId="5" xfId="0" applyNumberFormat="1" applyFont="1" applyFill="1" applyBorder="1" applyAlignment="1">
      <alignment horizontal="justify" vertical="top" wrapText="1"/>
    </xf>
    <xf numFmtId="2" fontId="9" fillId="2" borderId="5" xfId="3" applyNumberFormat="1" applyFont="1" applyFill="1" applyBorder="1" applyAlignment="1">
      <alignment horizontal="justify" vertical="top" wrapText="1"/>
    </xf>
    <xf numFmtId="0" fontId="10" fillId="2" borderId="5" xfId="0" applyFont="1" applyFill="1" applyBorder="1" applyAlignment="1">
      <alignment horizontal="justify" vertical="center"/>
    </xf>
    <xf numFmtId="2" fontId="9" fillId="2" borderId="6" xfId="5" applyNumberFormat="1" applyFont="1" applyFill="1" applyBorder="1" applyAlignment="1">
      <alignment horizontal="justify" vertical="center" wrapText="1"/>
    </xf>
    <xf numFmtId="2" fontId="9" fillId="2" borderId="5" xfId="4" applyNumberFormat="1" applyFont="1" applyFill="1" applyBorder="1" applyAlignment="1">
      <alignment horizontal="justify" vertical="top" wrapText="1" shrinkToFit="1"/>
    </xf>
    <xf numFmtId="0" fontId="10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/>
    </xf>
    <xf numFmtId="165" fontId="9" fillId="2" borderId="6" xfId="5" applyNumberFormat="1" applyFont="1" applyFill="1" applyBorder="1" applyAlignment="1">
      <alignment horizontal="left" vertical="top" wrapText="1"/>
    </xf>
    <xf numFmtId="165" fontId="9" fillId="2" borderId="1" xfId="5" applyNumberFormat="1" applyFont="1" applyFill="1" applyBorder="1" applyAlignment="1">
      <alignment horizontal="left" vertical="top" wrapText="1"/>
    </xf>
    <xf numFmtId="2" fontId="10" fillId="2" borderId="5" xfId="0" applyNumberFormat="1" applyFont="1" applyFill="1" applyBorder="1" applyAlignment="1">
      <alignment wrapText="1"/>
    </xf>
    <xf numFmtId="0" fontId="12" fillId="2" borderId="0" xfId="0" applyFont="1" applyFill="1" applyAlignment="1">
      <alignment horizontal="justify" vertical="center"/>
    </xf>
    <xf numFmtId="0" fontId="4" fillId="2" borderId="2" xfId="0" applyFont="1" applyFill="1" applyBorder="1" applyAlignment="1">
      <alignment horizontal="center" vertical="center" wrapText="1"/>
    </xf>
    <xf numFmtId="165" fontId="9" fillId="2" borderId="6" xfId="5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justify" vertical="center"/>
    </xf>
    <xf numFmtId="0" fontId="10" fillId="2" borderId="5" xfId="0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6">
    <cellStyle name="Обычный" xfId="0" builtinId="0"/>
    <cellStyle name="Обычный 2" xfId="1"/>
    <cellStyle name="Обычный_Budjet2002.xls" xfId="3"/>
    <cellStyle name="Обычный_Budjet2002.xls 2" xfId="5"/>
    <cellStyle name="Обычный_Приложение 4" xfId="4"/>
    <cellStyle name="Процент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3"/>
  <sheetViews>
    <sheetView tabSelected="1" topLeftCell="A7" zoomScaleNormal="100" workbookViewId="0">
      <selection activeCell="H14" sqref="H14"/>
    </sheetView>
  </sheetViews>
  <sheetFormatPr defaultRowHeight="15" x14ac:dyDescent="0.25"/>
  <cols>
    <col min="1" max="1" width="51.140625" style="1" customWidth="1"/>
    <col min="2" max="2" width="41" customWidth="1"/>
    <col min="3" max="3" width="17.28515625" style="22" customWidth="1"/>
    <col min="4" max="4" width="13.42578125" customWidth="1"/>
    <col min="5" max="5" width="12.85546875" customWidth="1"/>
    <col min="6" max="6" width="11.5703125" customWidth="1"/>
    <col min="7" max="7" width="15.5703125" style="20" customWidth="1"/>
    <col min="8" max="8" width="14.85546875" style="20" customWidth="1"/>
    <col min="9" max="9" width="19.5703125" style="20" customWidth="1"/>
  </cols>
  <sheetData>
    <row r="1" spans="1:9" x14ac:dyDescent="0.25">
      <c r="A1" s="8"/>
      <c r="B1" s="8"/>
      <c r="C1" s="16"/>
      <c r="D1" s="8"/>
      <c r="E1" s="8"/>
      <c r="F1" s="8"/>
      <c r="G1" s="17"/>
      <c r="H1" s="17"/>
      <c r="I1" s="17" t="s">
        <v>6</v>
      </c>
    </row>
    <row r="2" spans="1:9" x14ac:dyDescent="0.25">
      <c r="A2" s="8"/>
      <c r="B2" s="8"/>
      <c r="C2" s="78" t="s">
        <v>7</v>
      </c>
      <c r="D2" s="78"/>
      <c r="E2" s="78"/>
      <c r="F2" s="78"/>
      <c r="G2" s="78"/>
      <c r="H2" s="17"/>
      <c r="I2" s="17"/>
    </row>
    <row r="3" spans="1:9" x14ac:dyDescent="0.25">
      <c r="A3" s="8"/>
      <c r="B3" s="78" t="s">
        <v>8</v>
      </c>
      <c r="C3" s="78"/>
      <c r="D3" s="78"/>
      <c r="E3" s="78"/>
      <c r="F3" s="78"/>
      <c r="G3" s="78"/>
      <c r="H3" s="78"/>
      <c r="I3" s="78"/>
    </row>
    <row r="4" spans="1:9" x14ac:dyDescent="0.25">
      <c r="A4" s="8"/>
      <c r="B4" s="8"/>
      <c r="C4" s="78" t="s">
        <v>84</v>
      </c>
      <c r="D4" s="78"/>
      <c r="E4" s="78"/>
      <c r="F4" s="78"/>
      <c r="G4" s="78"/>
      <c r="H4" s="17"/>
      <c r="I4" s="17"/>
    </row>
    <row r="5" spans="1:9" x14ac:dyDescent="0.25">
      <c r="A5" s="8"/>
      <c r="B5" s="8"/>
      <c r="C5" s="79" t="s">
        <v>100</v>
      </c>
      <c r="D5" s="78"/>
      <c r="E5" s="78"/>
      <c r="F5" s="78"/>
      <c r="G5" s="78"/>
      <c r="H5" s="17"/>
      <c r="I5" s="17"/>
    </row>
    <row r="6" spans="1:9" x14ac:dyDescent="0.25">
      <c r="A6" s="8"/>
      <c r="B6" s="8"/>
      <c r="C6" s="9"/>
      <c r="D6" s="9"/>
      <c r="E6" s="9"/>
      <c r="F6" s="9"/>
      <c r="G6" s="10"/>
      <c r="H6" s="17"/>
      <c r="I6" s="17"/>
    </row>
    <row r="7" spans="1:9" x14ac:dyDescent="0.25">
      <c r="A7" s="13"/>
      <c r="B7" s="13" t="s">
        <v>22</v>
      </c>
      <c r="C7" s="23"/>
      <c r="D7" s="23" t="s">
        <v>39</v>
      </c>
      <c r="E7" s="23"/>
      <c r="F7" s="23"/>
      <c r="G7" s="23"/>
      <c r="H7" s="17"/>
      <c r="I7" s="17"/>
    </row>
    <row r="8" spans="1:9" x14ac:dyDescent="0.25">
      <c r="A8" s="13"/>
      <c r="B8" s="13" t="s">
        <v>23</v>
      </c>
      <c r="C8" s="12"/>
      <c r="D8" s="12"/>
      <c r="E8" s="12" t="s">
        <v>67</v>
      </c>
      <c r="F8" s="12"/>
      <c r="G8" s="11"/>
      <c r="H8" s="17"/>
      <c r="I8" s="17"/>
    </row>
    <row r="9" spans="1:9" x14ac:dyDescent="0.25">
      <c r="A9" s="8"/>
      <c r="B9" s="8"/>
      <c r="C9" s="16"/>
      <c r="D9" s="8"/>
      <c r="E9" s="8"/>
      <c r="F9" s="8"/>
      <c r="G9" s="17"/>
      <c r="H9" s="17"/>
      <c r="I9" s="17" t="s">
        <v>9</v>
      </c>
    </row>
    <row r="10" spans="1:9" ht="15" customHeight="1" x14ac:dyDescent="0.25">
      <c r="A10" s="68" t="s">
        <v>24</v>
      </c>
      <c r="B10" s="72" t="s">
        <v>1</v>
      </c>
      <c r="C10" s="70" t="s">
        <v>0</v>
      </c>
      <c r="D10" s="70"/>
      <c r="E10" s="70"/>
      <c r="F10" s="71" t="s">
        <v>85</v>
      </c>
      <c r="G10" s="73" t="s">
        <v>5</v>
      </c>
      <c r="H10" s="73"/>
      <c r="I10" s="73"/>
    </row>
    <row r="11" spans="1:9" ht="76.5" customHeight="1" x14ac:dyDescent="0.25">
      <c r="A11" s="69"/>
      <c r="B11" s="72"/>
      <c r="C11" s="2" t="s">
        <v>2</v>
      </c>
      <c r="D11" s="2" t="s">
        <v>3</v>
      </c>
      <c r="E11" s="2" t="s">
        <v>4</v>
      </c>
      <c r="F11" s="71"/>
      <c r="G11" s="3" t="s">
        <v>86</v>
      </c>
      <c r="H11" s="3" t="s">
        <v>87</v>
      </c>
      <c r="I11" s="3" t="s">
        <v>88</v>
      </c>
    </row>
    <row r="12" spans="1:9" ht="30" customHeight="1" x14ac:dyDescent="0.25">
      <c r="A12" s="18"/>
      <c r="B12" s="2" t="s">
        <v>25</v>
      </c>
      <c r="C12" s="4"/>
      <c r="D12" s="4"/>
      <c r="E12" s="4"/>
      <c r="F12" s="4"/>
      <c r="G12" s="5"/>
      <c r="H12" s="5"/>
      <c r="I12" s="5"/>
    </row>
    <row r="13" spans="1:9" ht="58.5" customHeight="1" x14ac:dyDescent="0.25">
      <c r="A13" s="43" t="s">
        <v>101</v>
      </c>
      <c r="B13" s="74" t="s">
        <v>108</v>
      </c>
      <c r="C13" s="24">
        <v>182</v>
      </c>
      <c r="D13" s="24" t="s">
        <v>13</v>
      </c>
      <c r="E13" s="24" t="s">
        <v>11</v>
      </c>
      <c r="F13" s="40">
        <v>562072.23699999996</v>
      </c>
      <c r="G13" s="34">
        <v>639303.80000000005</v>
      </c>
      <c r="H13" s="34">
        <v>647334.6</v>
      </c>
      <c r="I13" s="34">
        <v>657627.94240000006</v>
      </c>
    </row>
    <row r="14" spans="1:9" ht="88.5" customHeight="1" x14ac:dyDescent="0.25">
      <c r="A14" s="43" t="s">
        <v>102</v>
      </c>
      <c r="B14" s="74"/>
      <c r="C14" s="24">
        <v>182</v>
      </c>
      <c r="D14" s="24" t="s">
        <v>14</v>
      </c>
      <c r="E14" s="24" t="s">
        <v>11</v>
      </c>
      <c r="F14" s="40">
        <v>318.08699999999999</v>
      </c>
      <c r="G14" s="34">
        <v>450</v>
      </c>
      <c r="H14" s="34">
        <v>468</v>
      </c>
      <c r="I14" s="34">
        <v>486.72</v>
      </c>
    </row>
    <row r="15" spans="1:9" ht="41.25" customHeight="1" x14ac:dyDescent="0.25">
      <c r="A15" s="44" t="s">
        <v>103</v>
      </c>
      <c r="B15" s="74"/>
      <c r="C15" s="24">
        <v>182</v>
      </c>
      <c r="D15" s="24" t="s">
        <v>15</v>
      </c>
      <c r="E15" s="24" t="s">
        <v>11</v>
      </c>
      <c r="F15" s="40">
        <v>1085.076</v>
      </c>
      <c r="G15" s="34">
        <v>1201.5999999999999</v>
      </c>
      <c r="H15" s="34">
        <v>1249.7</v>
      </c>
      <c r="I15" s="34">
        <v>1299.7</v>
      </c>
    </row>
    <row r="16" spans="1:9" s="1" customFormat="1" ht="72" customHeight="1" x14ac:dyDescent="0.25">
      <c r="A16" s="45" t="s">
        <v>104</v>
      </c>
      <c r="B16" s="74"/>
      <c r="C16" s="24">
        <v>182</v>
      </c>
      <c r="D16" s="24" t="s">
        <v>89</v>
      </c>
      <c r="E16" s="24" t="s">
        <v>11</v>
      </c>
      <c r="F16" s="40">
        <v>0</v>
      </c>
      <c r="G16" s="34">
        <v>2348.4</v>
      </c>
      <c r="H16" s="34">
        <v>2442.3000000000002</v>
      </c>
      <c r="I16" s="34">
        <v>2540.0294399999998</v>
      </c>
    </row>
    <row r="17" spans="1:9" ht="24.75" customHeight="1" x14ac:dyDescent="0.25">
      <c r="A17" s="46" t="s">
        <v>105</v>
      </c>
      <c r="B17" s="74"/>
      <c r="C17" s="24">
        <v>182</v>
      </c>
      <c r="D17" s="24" t="s">
        <v>16</v>
      </c>
      <c r="E17" s="24" t="s">
        <v>11</v>
      </c>
      <c r="F17" s="40">
        <v>23426.124960000001</v>
      </c>
      <c r="G17" s="34">
        <v>21389.78</v>
      </c>
      <c r="H17" s="34">
        <v>26279.200000000001</v>
      </c>
      <c r="I17" s="34">
        <v>42279.1</v>
      </c>
    </row>
    <row r="18" spans="1:9" ht="49.5" customHeight="1" x14ac:dyDescent="0.25">
      <c r="A18" s="46" t="s">
        <v>106</v>
      </c>
      <c r="B18" s="74"/>
      <c r="C18" s="24">
        <v>182</v>
      </c>
      <c r="D18" s="24" t="s">
        <v>17</v>
      </c>
      <c r="E18" s="24" t="s">
        <v>11</v>
      </c>
      <c r="F18" s="40">
        <v>10573.875040000001</v>
      </c>
      <c r="G18" s="34">
        <v>8555.6</v>
      </c>
      <c r="H18" s="34">
        <v>11569.8</v>
      </c>
      <c r="I18" s="34">
        <v>10569.8</v>
      </c>
    </row>
    <row r="19" spans="1:9" ht="29.25" customHeight="1" x14ac:dyDescent="0.25">
      <c r="A19" s="47" t="s">
        <v>107</v>
      </c>
      <c r="B19" s="74"/>
      <c r="C19" s="24">
        <v>182</v>
      </c>
      <c r="D19" s="24" t="s">
        <v>26</v>
      </c>
      <c r="E19" s="24" t="s">
        <v>11</v>
      </c>
      <c r="F19" s="40">
        <v>1830</v>
      </c>
      <c r="G19" s="34">
        <v>1830</v>
      </c>
      <c r="H19" s="34">
        <v>1730</v>
      </c>
      <c r="I19" s="34">
        <v>1730</v>
      </c>
    </row>
    <row r="20" spans="1:9" ht="42" customHeight="1" x14ac:dyDescent="0.25">
      <c r="A20" s="47" t="s">
        <v>110</v>
      </c>
      <c r="B20" s="74"/>
      <c r="C20" s="24">
        <v>182</v>
      </c>
      <c r="D20" s="24" t="s">
        <v>27</v>
      </c>
      <c r="E20" s="24" t="s">
        <v>11</v>
      </c>
      <c r="F20" s="40">
        <v>8670</v>
      </c>
      <c r="G20" s="34">
        <v>8670</v>
      </c>
      <c r="H20" s="34">
        <v>8670</v>
      </c>
      <c r="I20" s="34">
        <v>8670</v>
      </c>
    </row>
    <row r="21" spans="1:9" ht="28.5" customHeight="1" x14ac:dyDescent="0.25">
      <c r="A21" s="47" t="s">
        <v>111</v>
      </c>
      <c r="B21" s="74"/>
      <c r="C21" s="24">
        <v>182</v>
      </c>
      <c r="D21" s="24" t="s">
        <v>28</v>
      </c>
      <c r="E21" s="24" t="s">
        <v>11</v>
      </c>
      <c r="F21" s="40">
        <v>1734.4828500000001</v>
      </c>
      <c r="G21" s="34">
        <v>2940</v>
      </c>
      <c r="H21" s="34">
        <v>2940</v>
      </c>
      <c r="I21" s="34">
        <v>2940</v>
      </c>
    </row>
    <row r="22" spans="1:9" ht="27.75" customHeight="1" x14ac:dyDescent="0.25">
      <c r="A22" s="47" t="s">
        <v>112</v>
      </c>
      <c r="B22" s="74"/>
      <c r="C22" s="24">
        <v>182</v>
      </c>
      <c r="D22" s="24" t="s">
        <v>29</v>
      </c>
      <c r="E22" s="24" t="s">
        <v>11</v>
      </c>
      <c r="F22" s="40">
        <v>360</v>
      </c>
      <c r="G22" s="34">
        <v>360</v>
      </c>
      <c r="H22" s="34">
        <v>360</v>
      </c>
      <c r="I22" s="34">
        <v>360</v>
      </c>
    </row>
    <row r="23" spans="1:9" ht="37.5" customHeight="1" x14ac:dyDescent="0.25">
      <c r="A23" s="45" t="s">
        <v>113</v>
      </c>
      <c r="B23" s="74"/>
      <c r="C23" s="24">
        <v>182</v>
      </c>
      <c r="D23" s="24" t="s">
        <v>18</v>
      </c>
      <c r="E23" s="24" t="s">
        <v>11</v>
      </c>
      <c r="F23" s="40">
        <v>5708.6860699999997</v>
      </c>
      <c r="G23" s="34">
        <v>6238</v>
      </c>
      <c r="H23" s="34">
        <v>6500</v>
      </c>
      <c r="I23" s="34">
        <v>6500</v>
      </c>
    </row>
    <row r="24" spans="1:9" ht="63.75" customHeight="1" x14ac:dyDescent="0.25">
      <c r="A24" s="48" t="s">
        <v>114</v>
      </c>
      <c r="B24" s="74"/>
      <c r="C24" s="24">
        <v>182</v>
      </c>
      <c r="D24" s="24" t="s">
        <v>19</v>
      </c>
      <c r="E24" s="24" t="s">
        <v>20</v>
      </c>
      <c r="F24" s="40">
        <v>-20</v>
      </c>
      <c r="G24" s="34">
        <v>30</v>
      </c>
      <c r="H24" s="34">
        <v>30</v>
      </c>
      <c r="I24" s="34">
        <v>30</v>
      </c>
    </row>
    <row r="25" spans="1:9" ht="90" customHeight="1" x14ac:dyDescent="0.25">
      <c r="A25" s="45" t="s">
        <v>115</v>
      </c>
      <c r="B25" s="75" t="s">
        <v>109</v>
      </c>
      <c r="C25" s="6">
        <v>100</v>
      </c>
      <c r="D25" s="35" t="s">
        <v>69</v>
      </c>
      <c r="E25" s="6" t="s">
        <v>11</v>
      </c>
      <c r="F25" s="40">
        <v>5700.2</v>
      </c>
      <c r="G25" s="19">
        <v>6261.1</v>
      </c>
      <c r="H25" s="19">
        <v>5919.1</v>
      </c>
      <c r="I25" s="19">
        <v>6155.9</v>
      </c>
    </row>
    <row r="26" spans="1:9" ht="101.25" customHeight="1" x14ac:dyDescent="0.25">
      <c r="A26" s="45" t="s">
        <v>116</v>
      </c>
      <c r="B26" s="76"/>
      <c r="C26" s="6">
        <v>100</v>
      </c>
      <c r="D26" s="35" t="s">
        <v>70</v>
      </c>
      <c r="E26" s="6" t="s">
        <v>11</v>
      </c>
      <c r="F26" s="40">
        <v>45.1</v>
      </c>
      <c r="G26" s="19">
        <v>46.9</v>
      </c>
      <c r="H26" s="19">
        <v>48.8</v>
      </c>
      <c r="I26" s="19">
        <v>50.7</v>
      </c>
    </row>
    <row r="27" spans="1:9" ht="87" customHeight="1" x14ac:dyDescent="0.25">
      <c r="A27" s="45" t="s">
        <v>117</v>
      </c>
      <c r="B27" s="76"/>
      <c r="C27" s="6">
        <v>100</v>
      </c>
      <c r="D27" s="35" t="s">
        <v>71</v>
      </c>
      <c r="E27" s="6" t="s">
        <v>11</v>
      </c>
      <c r="F27" s="40">
        <v>7813.5</v>
      </c>
      <c r="G27" s="19">
        <v>8126</v>
      </c>
      <c r="H27" s="19">
        <v>8451</v>
      </c>
      <c r="I27" s="19">
        <v>8789.0400000000009</v>
      </c>
    </row>
    <row r="28" spans="1:9" s="1" customFormat="1" ht="65.25" customHeight="1" x14ac:dyDescent="0.25">
      <c r="A28" s="47" t="s">
        <v>118</v>
      </c>
      <c r="B28" s="74" t="s">
        <v>37</v>
      </c>
      <c r="C28" s="7" t="s">
        <v>30</v>
      </c>
      <c r="D28" s="35" t="s">
        <v>72</v>
      </c>
      <c r="E28" s="7" t="s">
        <v>31</v>
      </c>
      <c r="F28" s="40">
        <v>123653.62</v>
      </c>
      <c r="G28" s="19">
        <v>124741.78</v>
      </c>
      <c r="H28" s="19">
        <v>122498.7</v>
      </c>
      <c r="I28" s="19">
        <v>122498.7</v>
      </c>
    </row>
    <row r="29" spans="1:9" s="1" customFormat="1" ht="64.5" customHeight="1" x14ac:dyDescent="0.25">
      <c r="A29" s="47" t="s">
        <v>119</v>
      </c>
      <c r="B29" s="74"/>
      <c r="C29" s="7" t="s">
        <v>30</v>
      </c>
      <c r="D29" s="35" t="s">
        <v>73</v>
      </c>
      <c r="E29" s="7" t="s">
        <v>31</v>
      </c>
      <c r="F29" s="40">
        <v>2086.6</v>
      </c>
      <c r="G29" s="19">
        <v>1825.81</v>
      </c>
      <c r="H29" s="19">
        <v>1825.8</v>
      </c>
      <c r="I29" s="19">
        <v>1825.81</v>
      </c>
    </row>
    <row r="30" spans="1:9" s="1" customFormat="1" ht="25.5" customHeight="1" x14ac:dyDescent="0.25">
      <c r="A30" s="47" t="s">
        <v>120</v>
      </c>
      <c r="B30" s="74"/>
      <c r="C30" s="7" t="s">
        <v>30</v>
      </c>
      <c r="D30" s="35" t="s">
        <v>74</v>
      </c>
      <c r="E30" s="7" t="s">
        <v>31</v>
      </c>
      <c r="F30" s="40">
        <v>15895.9</v>
      </c>
      <c r="G30" s="19">
        <v>16530.72</v>
      </c>
      <c r="H30" s="19">
        <v>16530.7</v>
      </c>
      <c r="I30" s="19">
        <v>16530.72</v>
      </c>
    </row>
    <row r="31" spans="1:9" s="1" customFormat="1" ht="38.25" customHeight="1" x14ac:dyDescent="0.25">
      <c r="A31" s="47" t="s">
        <v>121</v>
      </c>
      <c r="B31" s="74"/>
      <c r="C31" s="7" t="s">
        <v>30</v>
      </c>
      <c r="D31" s="35" t="s">
        <v>75</v>
      </c>
      <c r="E31" s="7" t="s">
        <v>31</v>
      </c>
      <c r="F31" s="40">
        <v>245.4</v>
      </c>
      <c r="G31" s="19">
        <v>245</v>
      </c>
      <c r="H31" s="19">
        <v>245</v>
      </c>
      <c r="I31" s="19">
        <v>245</v>
      </c>
    </row>
    <row r="32" spans="1:9" s="1" customFormat="1" ht="29.25" customHeight="1" x14ac:dyDescent="0.25">
      <c r="A32" s="49" t="s">
        <v>122</v>
      </c>
      <c r="B32" s="74"/>
      <c r="C32" s="7" t="s">
        <v>30</v>
      </c>
      <c r="D32" s="35" t="s">
        <v>76</v>
      </c>
      <c r="E32" s="7" t="s">
        <v>33</v>
      </c>
      <c r="F32" s="40">
        <v>2110.1799999999998</v>
      </c>
      <c r="G32" s="19">
        <v>1800</v>
      </c>
      <c r="H32" s="19">
        <v>1800</v>
      </c>
      <c r="I32" s="19">
        <v>1800</v>
      </c>
    </row>
    <row r="33" spans="1:9" s="1" customFormat="1" ht="75" customHeight="1" x14ac:dyDescent="0.25">
      <c r="A33" s="49" t="s">
        <v>124</v>
      </c>
      <c r="B33" s="74"/>
      <c r="C33" s="7" t="s">
        <v>30</v>
      </c>
      <c r="D33" s="35" t="s">
        <v>77</v>
      </c>
      <c r="E33" s="7" t="s">
        <v>35</v>
      </c>
      <c r="F33" s="40">
        <v>6147</v>
      </c>
      <c r="G33" s="19">
        <v>5190</v>
      </c>
      <c r="H33" s="19">
        <v>5046.5</v>
      </c>
      <c r="I33" s="19">
        <v>4014.5</v>
      </c>
    </row>
    <row r="34" spans="1:9" s="1" customFormat="1" ht="27" customHeight="1" x14ac:dyDescent="0.25">
      <c r="A34" s="49" t="s">
        <v>123</v>
      </c>
      <c r="B34" s="25" t="s">
        <v>36</v>
      </c>
      <c r="C34" s="7" t="s">
        <v>34</v>
      </c>
      <c r="D34" s="35" t="s">
        <v>78</v>
      </c>
      <c r="E34" s="7" t="s">
        <v>33</v>
      </c>
      <c r="F34" s="40">
        <v>1010.81434</v>
      </c>
      <c r="G34" s="19">
        <v>100</v>
      </c>
      <c r="H34" s="19">
        <v>100</v>
      </c>
      <c r="I34" s="19">
        <v>100</v>
      </c>
    </row>
    <row r="35" spans="1:9" ht="25.5" customHeight="1" x14ac:dyDescent="0.25">
      <c r="A35" s="50" t="s">
        <v>126</v>
      </c>
      <c r="B35" s="80" t="s">
        <v>125</v>
      </c>
      <c r="C35" s="7" t="s">
        <v>10</v>
      </c>
      <c r="D35" s="35" t="s">
        <v>79</v>
      </c>
      <c r="E35" s="6" t="s">
        <v>12</v>
      </c>
      <c r="F35" s="40">
        <v>1056.96416</v>
      </c>
      <c r="G35" s="19">
        <v>1318.61</v>
      </c>
      <c r="H35" s="19">
        <v>1371.4</v>
      </c>
      <c r="I35" s="19">
        <v>1426.2</v>
      </c>
    </row>
    <row r="36" spans="1:9" ht="18" customHeight="1" x14ac:dyDescent="0.25">
      <c r="A36" s="51" t="s">
        <v>127</v>
      </c>
      <c r="B36" s="81"/>
      <c r="C36" s="7" t="s">
        <v>10</v>
      </c>
      <c r="D36" s="35" t="s">
        <v>80</v>
      </c>
      <c r="E36" s="6" t="s">
        <v>12</v>
      </c>
      <c r="F36" s="40">
        <v>7662.4305899999999</v>
      </c>
      <c r="G36" s="19">
        <v>10115.1</v>
      </c>
      <c r="H36" s="19">
        <v>10519.7</v>
      </c>
      <c r="I36" s="19">
        <v>10940.5</v>
      </c>
    </row>
    <row r="37" spans="1:9" ht="18" customHeight="1" x14ac:dyDescent="0.25">
      <c r="A37" s="51" t="s">
        <v>128</v>
      </c>
      <c r="B37" s="82"/>
      <c r="C37" s="7" t="s">
        <v>10</v>
      </c>
      <c r="D37" s="35" t="s">
        <v>81</v>
      </c>
      <c r="E37" s="6" t="s">
        <v>12</v>
      </c>
      <c r="F37" s="40">
        <v>12210.09231</v>
      </c>
      <c r="G37" s="19">
        <v>2111.8000000000002</v>
      </c>
      <c r="H37" s="19">
        <v>2196.3000000000002</v>
      </c>
      <c r="I37" s="19">
        <v>2284.1</v>
      </c>
    </row>
    <row r="38" spans="1:9" s="1" customFormat="1" ht="60.75" x14ac:dyDescent="0.25">
      <c r="A38" s="49" t="s">
        <v>129</v>
      </c>
      <c r="B38" s="29" t="s">
        <v>38</v>
      </c>
      <c r="C38" s="7" t="s">
        <v>32</v>
      </c>
      <c r="D38" s="35" t="s">
        <v>82</v>
      </c>
      <c r="E38" s="6" t="s">
        <v>20</v>
      </c>
      <c r="F38" s="40">
        <v>450</v>
      </c>
      <c r="G38" s="19">
        <v>258.41556000000003</v>
      </c>
      <c r="H38" s="19">
        <v>270.39999999999998</v>
      </c>
      <c r="I38" s="19">
        <v>282.93</v>
      </c>
    </row>
    <row r="39" spans="1:9" ht="49.5" customHeight="1" x14ac:dyDescent="0.25">
      <c r="A39" s="49" t="s">
        <v>130</v>
      </c>
      <c r="B39" s="75" t="s">
        <v>21</v>
      </c>
      <c r="C39" s="6">
        <v>832</v>
      </c>
      <c r="D39" s="35" t="s">
        <v>83</v>
      </c>
      <c r="E39" s="6" t="s">
        <v>20</v>
      </c>
      <c r="F39" s="40">
        <v>5.5948599999999997</v>
      </c>
      <c r="G39" s="19">
        <v>6.1</v>
      </c>
      <c r="H39" s="19">
        <v>6.1</v>
      </c>
      <c r="I39" s="19">
        <v>6.1</v>
      </c>
    </row>
    <row r="40" spans="1:9" s="1" customFormat="1" ht="75.75" customHeight="1" x14ac:dyDescent="0.25">
      <c r="A40" s="49" t="s">
        <v>131</v>
      </c>
      <c r="B40" s="76"/>
      <c r="C40" s="6">
        <v>832</v>
      </c>
      <c r="D40" s="35" t="s">
        <v>90</v>
      </c>
      <c r="E40" s="6" t="s">
        <v>20</v>
      </c>
      <c r="F40" s="40">
        <v>1.0054399999999999</v>
      </c>
      <c r="G40" s="19">
        <v>5.4400000000000004E-3</v>
      </c>
      <c r="H40" s="19">
        <v>5.4400000000000004E-3</v>
      </c>
      <c r="I40" s="19">
        <v>5.4400000000000004E-3</v>
      </c>
    </row>
    <row r="41" spans="1:9" s="1" customFormat="1" ht="60" customHeight="1" x14ac:dyDescent="0.25">
      <c r="A41" s="49" t="s">
        <v>132</v>
      </c>
      <c r="B41" s="76"/>
      <c r="C41" s="6">
        <v>832</v>
      </c>
      <c r="D41" s="35" t="s">
        <v>92</v>
      </c>
      <c r="E41" s="6" t="s">
        <v>20</v>
      </c>
      <c r="F41" s="40">
        <v>1.5</v>
      </c>
      <c r="G41" s="19">
        <v>1.5</v>
      </c>
      <c r="H41" s="19">
        <v>1.5</v>
      </c>
      <c r="I41" s="19">
        <v>1.5</v>
      </c>
    </row>
    <row r="42" spans="1:9" s="1" customFormat="1" ht="60.75" customHeight="1" x14ac:dyDescent="0.25">
      <c r="A42" s="49" t="s">
        <v>133</v>
      </c>
      <c r="B42" s="76"/>
      <c r="C42" s="6">
        <v>832</v>
      </c>
      <c r="D42" s="35" t="s">
        <v>91</v>
      </c>
      <c r="E42" s="6" t="s">
        <v>20</v>
      </c>
      <c r="F42" s="40">
        <v>1.5</v>
      </c>
      <c r="G42" s="19">
        <v>1.5</v>
      </c>
      <c r="H42" s="19">
        <v>1.5</v>
      </c>
      <c r="I42" s="19">
        <v>1.5</v>
      </c>
    </row>
    <row r="43" spans="1:9" ht="60" customHeight="1" x14ac:dyDescent="0.25">
      <c r="A43" s="49" t="s">
        <v>134</v>
      </c>
      <c r="B43" s="77"/>
      <c r="C43" s="6">
        <v>832</v>
      </c>
      <c r="D43" s="35" t="s">
        <v>93</v>
      </c>
      <c r="E43" s="6" t="s">
        <v>20</v>
      </c>
      <c r="F43" s="40">
        <v>3.5000100000000001</v>
      </c>
      <c r="G43" s="19">
        <v>2.4790000000000001</v>
      </c>
      <c r="H43" s="19">
        <v>2.4790000000000001</v>
      </c>
      <c r="I43" s="19">
        <v>2.4790000000000001</v>
      </c>
    </row>
    <row r="44" spans="1:9" ht="30.75" customHeight="1" x14ac:dyDescent="0.25">
      <c r="A44" s="14"/>
      <c r="B44" s="27" t="s">
        <v>40</v>
      </c>
      <c r="C44" s="26"/>
      <c r="D44" s="36"/>
      <c r="E44" s="36"/>
      <c r="F44" s="39">
        <f>SUM(F13:F43)</f>
        <v>801859.47063</v>
      </c>
      <c r="G44" s="28">
        <f>SUM(G13:G43)</f>
        <v>872000.00000000012</v>
      </c>
      <c r="H44" s="28">
        <f>SUM(H13:H43)</f>
        <v>886408.58444000001</v>
      </c>
      <c r="I44" s="28">
        <f>SUM(I13:I43)</f>
        <v>911988.97627999994</v>
      </c>
    </row>
    <row r="45" spans="1:9" s="1" customFormat="1" x14ac:dyDescent="0.25">
      <c r="A45" s="14"/>
      <c r="B45" s="14" t="s">
        <v>48</v>
      </c>
      <c r="C45" s="26"/>
      <c r="D45" s="36"/>
      <c r="E45" s="36"/>
      <c r="F45" s="6"/>
      <c r="G45" s="28"/>
      <c r="H45" s="28"/>
      <c r="I45" s="28"/>
    </row>
    <row r="46" spans="1:9" ht="41.25" customHeight="1" x14ac:dyDescent="0.25">
      <c r="A46" s="49" t="s">
        <v>135</v>
      </c>
      <c r="B46" s="74" t="s">
        <v>61</v>
      </c>
      <c r="C46" s="6">
        <v>808</v>
      </c>
      <c r="D46" s="37" t="s">
        <v>41</v>
      </c>
      <c r="E46" s="37" t="s">
        <v>42</v>
      </c>
      <c r="F46" s="40">
        <v>148854.54500000001</v>
      </c>
      <c r="G46" s="19">
        <v>250993.54699999999</v>
      </c>
      <c r="H46" s="19">
        <v>255091.94899999999</v>
      </c>
      <c r="I46" s="19">
        <v>240840.44</v>
      </c>
    </row>
    <row r="47" spans="1:9" s="1" customFormat="1" ht="27.75" customHeight="1" x14ac:dyDescent="0.25">
      <c r="A47" s="49" t="s">
        <v>136</v>
      </c>
      <c r="B47" s="74"/>
      <c r="C47" s="6">
        <v>808</v>
      </c>
      <c r="D47" s="6" t="s">
        <v>44</v>
      </c>
      <c r="E47" s="6" t="s">
        <v>43</v>
      </c>
      <c r="F47" s="40">
        <v>64555.262999999999</v>
      </c>
      <c r="G47" s="19">
        <v>72736.683000000005</v>
      </c>
      <c r="H47" s="19">
        <v>45413.873</v>
      </c>
      <c r="I47" s="19">
        <v>24649.38</v>
      </c>
    </row>
    <row r="48" spans="1:9" s="1" customFormat="1" ht="51.75" customHeight="1" x14ac:dyDescent="0.25">
      <c r="A48" s="52" t="s">
        <v>137</v>
      </c>
      <c r="B48" s="74"/>
      <c r="C48" s="6">
        <v>808</v>
      </c>
      <c r="D48" s="35" t="s">
        <v>45</v>
      </c>
      <c r="E48" s="6" t="s">
        <v>43</v>
      </c>
      <c r="F48" s="40">
        <v>201083.45300000001</v>
      </c>
      <c r="G48" s="19">
        <v>220693.603</v>
      </c>
      <c r="H48" s="19">
        <v>225021.451</v>
      </c>
      <c r="I48" s="19">
        <v>233562.38399999999</v>
      </c>
    </row>
    <row r="49" spans="1:9" s="1" customFormat="1" ht="123" customHeight="1" x14ac:dyDescent="0.25">
      <c r="A49" s="53" t="s">
        <v>138</v>
      </c>
      <c r="B49" s="74" t="s">
        <v>65</v>
      </c>
      <c r="C49" s="6">
        <v>803</v>
      </c>
      <c r="D49" s="35" t="s">
        <v>49</v>
      </c>
      <c r="E49" s="6" t="s">
        <v>43</v>
      </c>
      <c r="F49" s="40">
        <v>22972.400000000001</v>
      </c>
      <c r="G49" s="19">
        <v>24338.400000000001</v>
      </c>
      <c r="H49" s="19">
        <v>24742.9</v>
      </c>
      <c r="I49" s="19">
        <v>24742.9</v>
      </c>
    </row>
    <row r="50" spans="1:9" s="1" customFormat="1" ht="27.75" customHeight="1" x14ac:dyDescent="0.25">
      <c r="A50" s="52" t="s">
        <v>139</v>
      </c>
      <c r="B50" s="74"/>
      <c r="C50" s="6">
        <v>803</v>
      </c>
      <c r="D50" s="35" t="s">
        <v>49</v>
      </c>
      <c r="E50" s="6" t="s">
        <v>43</v>
      </c>
      <c r="F50" s="41">
        <v>160.5</v>
      </c>
      <c r="G50" s="19">
        <v>166.9</v>
      </c>
      <c r="H50" s="19">
        <v>173.6</v>
      </c>
      <c r="I50" s="19">
        <v>180.6</v>
      </c>
    </row>
    <row r="51" spans="1:9" s="1" customFormat="1" ht="72" x14ac:dyDescent="0.25">
      <c r="A51" s="52" t="s">
        <v>140</v>
      </c>
      <c r="B51" s="74"/>
      <c r="C51" s="6">
        <v>803</v>
      </c>
      <c r="D51" s="35" t="s">
        <v>49</v>
      </c>
      <c r="E51" s="6" t="s">
        <v>43</v>
      </c>
      <c r="F51" s="40">
        <v>463.1</v>
      </c>
      <c r="G51" s="19">
        <v>690.202</v>
      </c>
      <c r="H51" s="19">
        <v>717.85599999999999</v>
      </c>
      <c r="I51" s="19">
        <v>746.65200000000004</v>
      </c>
    </row>
    <row r="52" spans="1:9" s="1" customFormat="1" ht="48" x14ac:dyDescent="0.25">
      <c r="A52" s="52" t="s">
        <v>141</v>
      </c>
      <c r="B52" s="74"/>
      <c r="C52" s="6">
        <v>803</v>
      </c>
      <c r="D52" s="35" t="s">
        <v>49</v>
      </c>
      <c r="E52" s="6" t="s">
        <v>43</v>
      </c>
      <c r="F52" s="40">
        <v>110.6</v>
      </c>
      <c r="G52" s="19">
        <v>1077.3</v>
      </c>
      <c r="H52" s="19">
        <v>1120.4000000000001</v>
      </c>
      <c r="I52" s="19">
        <v>1165.2</v>
      </c>
    </row>
    <row r="53" spans="1:9" ht="54" customHeight="1" x14ac:dyDescent="0.25">
      <c r="A53" s="53" t="s">
        <v>142</v>
      </c>
      <c r="B53" s="74" t="s">
        <v>64</v>
      </c>
      <c r="C53" s="6">
        <v>804</v>
      </c>
      <c r="D53" s="35" t="s">
        <v>45</v>
      </c>
      <c r="E53" s="6" t="s">
        <v>43</v>
      </c>
      <c r="F53" s="40">
        <v>1434</v>
      </c>
      <c r="G53" s="19">
        <v>1276.8</v>
      </c>
      <c r="H53" s="19">
        <v>1327.9</v>
      </c>
      <c r="I53" s="19">
        <v>1381</v>
      </c>
    </row>
    <row r="54" spans="1:9" s="1" customFormat="1" ht="28.5" customHeight="1" x14ac:dyDescent="0.25">
      <c r="A54" s="53" t="s">
        <v>143</v>
      </c>
      <c r="B54" s="74"/>
      <c r="C54" s="6">
        <v>804</v>
      </c>
      <c r="D54" s="35" t="s">
        <v>45</v>
      </c>
      <c r="E54" s="6" t="s">
        <v>43</v>
      </c>
      <c r="F54" s="40">
        <v>3504.44</v>
      </c>
      <c r="G54" s="32">
        <v>3579.2640000000001</v>
      </c>
      <c r="H54" s="19">
        <v>3579.2640000000001</v>
      </c>
      <c r="I54" s="19">
        <v>3579.2640000000001</v>
      </c>
    </row>
    <row r="55" spans="1:9" s="1" customFormat="1" ht="51.75" customHeight="1" x14ac:dyDescent="0.25">
      <c r="A55" s="61" t="s">
        <v>179</v>
      </c>
      <c r="B55" s="74"/>
      <c r="C55" s="6">
        <v>804</v>
      </c>
      <c r="D55" s="35" t="s">
        <v>45</v>
      </c>
      <c r="E55" s="6" t="s">
        <v>43</v>
      </c>
      <c r="F55" s="40">
        <v>0</v>
      </c>
      <c r="G55" s="32">
        <v>0</v>
      </c>
      <c r="H55" s="19">
        <v>968.51063999999997</v>
      </c>
      <c r="I55" s="19">
        <v>0</v>
      </c>
    </row>
    <row r="56" spans="1:9" ht="54.75" customHeight="1" x14ac:dyDescent="0.25">
      <c r="A56" s="49" t="s">
        <v>144</v>
      </c>
      <c r="B56" s="74"/>
      <c r="C56" s="6">
        <v>804</v>
      </c>
      <c r="D56" s="35" t="s">
        <v>46</v>
      </c>
      <c r="E56" s="6" t="s">
        <v>43</v>
      </c>
      <c r="F56" s="40">
        <v>3612.8</v>
      </c>
      <c r="G56" s="19">
        <v>3707.5</v>
      </c>
      <c r="H56" s="19">
        <v>4054.8</v>
      </c>
      <c r="I56" s="19">
        <v>4267.1000000000004</v>
      </c>
    </row>
    <row r="57" spans="1:9" ht="48.75" x14ac:dyDescent="0.25">
      <c r="A57" s="49" t="s">
        <v>145</v>
      </c>
      <c r="B57" s="74"/>
      <c r="C57" s="6">
        <v>804</v>
      </c>
      <c r="D57" s="35" t="s">
        <v>46</v>
      </c>
      <c r="E57" s="6" t="s">
        <v>43</v>
      </c>
      <c r="F57" s="40">
        <v>25341.153999999999</v>
      </c>
      <c r="G57" s="32">
        <v>26424.375</v>
      </c>
      <c r="H57" s="19">
        <v>25974.937999999998</v>
      </c>
      <c r="I57" s="19">
        <v>26762.25</v>
      </c>
    </row>
    <row r="58" spans="1:9" s="1" customFormat="1" ht="24" x14ac:dyDescent="0.25">
      <c r="A58" s="53" t="s">
        <v>146</v>
      </c>
      <c r="B58" s="74"/>
      <c r="C58" s="6">
        <v>804</v>
      </c>
      <c r="D58" s="35" t="s">
        <v>49</v>
      </c>
      <c r="E58" s="6" t="s">
        <v>43</v>
      </c>
      <c r="F58" s="40">
        <v>9808.7000000000007</v>
      </c>
      <c r="G58" s="19">
        <v>9825.2000000000007</v>
      </c>
      <c r="H58" s="19">
        <v>10189.1</v>
      </c>
      <c r="I58" s="19">
        <v>10613.6</v>
      </c>
    </row>
    <row r="59" spans="1:9" s="1" customFormat="1" ht="55.5" customHeight="1" x14ac:dyDescent="0.25">
      <c r="A59" s="52" t="s">
        <v>147</v>
      </c>
      <c r="B59" s="74"/>
      <c r="C59" s="6">
        <v>804</v>
      </c>
      <c r="D59" s="35" t="s">
        <v>49</v>
      </c>
      <c r="E59" s="6" t="s">
        <v>43</v>
      </c>
      <c r="F59" s="40">
        <v>108.2</v>
      </c>
      <c r="G59" s="19">
        <v>225.1</v>
      </c>
      <c r="H59" s="19">
        <v>234.1</v>
      </c>
      <c r="I59" s="19">
        <v>243.5</v>
      </c>
    </row>
    <row r="60" spans="1:9" s="1" customFormat="1" ht="60" x14ac:dyDescent="0.25">
      <c r="A60" s="52" t="s">
        <v>148</v>
      </c>
      <c r="B60" s="74"/>
      <c r="C60" s="6">
        <v>804</v>
      </c>
      <c r="D60" s="35" t="s">
        <v>49</v>
      </c>
      <c r="E60" s="6" t="s">
        <v>43</v>
      </c>
      <c r="F60" s="40">
        <v>6444</v>
      </c>
      <c r="G60" s="19">
        <v>8388.4619999999995</v>
      </c>
      <c r="H60" s="19">
        <v>8724.5460000000003</v>
      </c>
      <c r="I60" s="19">
        <v>9074.52</v>
      </c>
    </row>
    <row r="61" spans="1:9" s="1" customFormat="1" ht="48" x14ac:dyDescent="0.25">
      <c r="A61" s="53" t="s">
        <v>149</v>
      </c>
      <c r="B61" s="74"/>
      <c r="C61" s="6">
        <v>804</v>
      </c>
      <c r="D61" s="35" t="s">
        <v>49</v>
      </c>
      <c r="E61" s="6" t="s">
        <v>43</v>
      </c>
      <c r="F61" s="40">
        <v>1007.3</v>
      </c>
      <c r="G61" s="19">
        <v>1047.7</v>
      </c>
      <c r="H61" s="19">
        <v>1089.5999999999999</v>
      </c>
      <c r="I61" s="19">
        <v>1133.2</v>
      </c>
    </row>
    <row r="62" spans="1:9" s="1" customFormat="1" ht="55.5" customHeight="1" x14ac:dyDescent="0.25">
      <c r="A62" s="53" t="s">
        <v>150</v>
      </c>
      <c r="B62" s="74"/>
      <c r="C62" s="6">
        <v>804</v>
      </c>
      <c r="D62" s="35" t="s">
        <v>49</v>
      </c>
      <c r="E62" s="6" t="s">
        <v>43</v>
      </c>
      <c r="F62" s="40">
        <v>25.3</v>
      </c>
      <c r="G62" s="19">
        <v>32.936999999999998</v>
      </c>
      <c r="H62" s="19">
        <v>34.256</v>
      </c>
      <c r="I62" s="19">
        <v>35.630000000000003</v>
      </c>
    </row>
    <row r="63" spans="1:9" s="1" customFormat="1" ht="90" customHeight="1" x14ac:dyDescent="0.25">
      <c r="A63" s="53" t="s">
        <v>151</v>
      </c>
      <c r="B63" s="74"/>
      <c r="C63" s="6">
        <v>804</v>
      </c>
      <c r="D63" s="35" t="s">
        <v>49</v>
      </c>
      <c r="E63" s="6" t="s">
        <v>43</v>
      </c>
      <c r="F63" s="40">
        <v>152.5</v>
      </c>
      <c r="G63" s="19">
        <v>610</v>
      </c>
      <c r="H63" s="19">
        <v>305</v>
      </c>
      <c r="I63" s="19">
        <v>305</v>
      </c>
    </row>
    <row r="64" spans="1:9" s="1" customFormat="1" ht="36" x14ac:dyDescent="0.25">
      <c r="A64" s="54" t="s">
        <v>152</v>
      </c>
      <c r="B64" s="74"/>
      <c r="C64" s="6">
        <v>804</v>
      </c>
      <c r="D64" s="35" t="s">
        <v>52</v>
      </c>
      <c r="E64" s="6" t="s">
        <v>43</v>
      </c>
      <c r="F64" s="40">
        <v>29707.3</v>
      </c>
      <c r="G64" s="19">
        <v>33929.199999999997</v>
      </c>
      <c r="H64" s="19">
        <v>35489.5</v>
      </c>
      <c r="I64" s="19">
        <v>36909</v>
      </c>
    </row>
    <row r="65" spans="1:9" ht="29.25" customHeight="1" x14ac:dyDescent="0.25">
      <c r="A65" s="55" t="s">
        <v>153</v>
      </c>
      <c r="B65" s="74"/>
      <c r="C65" s="6">
        <v>804</v>
      </c>
      <c r="D65" s="35" t="s">
        <v>45</v>
      </c>
      <c r="E65" s="6" t="s">
        <v>43</v>
      </c>
      <c r="F65" s="40">
        <v>0</v>
      </c>
      <c r="G65" s="19">
        <v>11849.121999999999</v>
      </c>
      <c r="H65" s="19">
        <v>0</v>
      </c>
      <c r="I65" s="19">
        <v>0</v>
      </c>
    </row>
    <row r="66" spans="1:9" s="1" customFormat="1" ht="78.75" customHeight="1" x14ac:dyDescent="0.25">
      <c r="A66" s="56" t="s">
        <v>154</v>
      </c>
      <c r="B66" s="74"/>
      <c r="C66" s="6">
        <v>804</v>
      </c>
      <c r="D66" s="35" t="s">
        <v>51</v>
      </c>
      <c r="E66" s="6" t="s">
        <v>43</v>
      </c>
      <c r="F66" s="40">
        <v>297.2</v>
      </c>
      <c r="G66" s="19">
        <v>297.2</v>
      </c>
      <c r="H66" s="19">
        <v>297.2</v>
      </c>
      <c r="I66" s="19">
        <v>297.2</v>
      </c>
    </row>
    <row r="67" spans="1:9" s="1" customFormat="1" ht="60" x14ac:dyDescent="0.25">
      <c r="A67" s="57" t="s">
        <v>155</v>
      </c>
      <c r="B67" s="74"/>
      <c r="C67" s="6">
        <v>804</v>
      </c>
      <c r="D67" s="35" t="s">
        <v>51</v>
      </c>
      <c r="E67" s="6" t="s">
        <v>43</v>
      </c>
      <c r="F67" s="40">
        <v>11889.1</v>
      </c>
      <c r="G67" s="19">
        <v>11889.1</v>
      </c>
      <c r="H67" s="19">
        <v>11889.1</v>
      </c>
      <c r="I67" s="19">
        <v>11889.1</v>
      </c>
    </row>
    <row r="68" spans="1:9" s="1" customFormat="1" ht="48.75" x14ac:dyDescent="0.25">
      <c r="A68" s="49" t="s">
        <v>156</v>
      </c>
      <c r="B68" s="74"/>
      <c r="C68" s="6">
        <v>804</v>
      </c>
      <c r="D68" s="35" t="s">
        <v>53</v>
      </c>
      <c r="E68" s="6" t="s">
        <v>43</v>
      </c>
      <c r="F68" s="40">
        <v>2334.8000000000002</v>
      </c>
      <c r="G68" s="19">
        <v>1834</v>
      </c>
      <c r="H68" s="19">
        <v>1834</v>
      </c>
      <c r="I68" s="19">
        <v>611.29999999999995</v>
      </c>
    </row>
    <row r="69" spans="1:9" s="1" customFormat="1" x14ac:dyDescent="0.25">
      <c r="A69" s="58" t="s">
        <v>157</v>
      </c>
      <c r="B69" s="74"/>
      <c r="C69" s="6">
        <v>804</v>
      </c>
      <c r="D69" s="35" t="s">
        <v>50</v>
      </c>
      <c r="E69" s="6" t="s">
        <v>43</v>
      </c>
      <c r="F69" s="40">
        <v>744950.7</v>
      </c>
      <c r="G69" s="19">
        <v>773328</v>
      </c>
      <c r="H69" s="19">
        <v>785559.6</v>
      </c>
      <c r="I69" s="19">
        <v>808711.1</v>
      </c>
    </row>
    <row r="70" spans="1:9" s="1" customFormat="1" ht="60.75" x14ac:dyDescent="0.25">
      <c r="A70" s="49" t="s">
        <v>158</v>
      </c>
      <c r="B70" s="74"/>
      <c r="C70" s="6">
        <v>804</v>
      </c>
      <c r="D70" s="35" t="s">
        <v>56</v>
      </c>
      <c r="E70" s="6" t="s">
        <v>43</v>
      </c>
      <c r="F70" s="40">
        <v>1585.836</v>
      </c>
      <c r="G70" s="19">
        <v>1585.836</v>
      </c>
      <c r="H70" s="19">
        <v>1585.836</v>
      </c>
      <c r="I70" s="19">
        <v>1585.836</v>
      </c>
    </row>
    <row r="71" spans="1:9" s="1" customFormat="1" ht="60.75" x14ac:dyDescent="0.25">
      <c r="A71" s="49" t="s">
        <v>159</v>
      </c>
      <c r="B71" s="74"/>
      <c r="C71" s="6">
        <v>804</v>
      </c>
      <c r="D71" s="35" t="s">
        <v>56</v>
      </c>
      <c r="E71" s="6" t="s">
        <v>43</v>
      </c>
      <c r="F71" s="40">
        <v>34888.392</v>
      </c>
      <c r="G71" s="19">
        <v>34888.392</v>
      </c>
      <c r="H71" s="19">
        <v>34888.392</v>
      </c>
      <c r="I71" s="19">
        <v>34888.392</v>
      </c>
    </row>
    <row r="72" spans="1:9" ht="37.5" customHeight="1" x14ac:dyDescent="0.25">
      <c r="A72" s="59" t="s">
        <v>160</v>
      </c>
      <c r="B72" s="24" t="s">
        <v>63</v>
      </c>
      <c r="C72" s="6">
        <v>806</v>
      </c>
      <c r="D72" s="35" t="s">
        <v>45</v>
      </c>
      <c r="E72" s="6" t="s">
        <v>43</v>
      </c>
      <c r="F72" s="40">
        <v>0</v>
      </c>
      <c r="G72" s="19">
        <v>55540.707439999998</v>
      </c>
      <c r="H72" s="19">
        <v>33580.238720000001</v>
      </c>
      <c r="I72" s="19">
        <v>33580.238720000001</v>
      </c>
    </row>
    <row r="73" spans="1:9" ht="36" x14ac:dyDescent="0.25">
      <c r="A73" s="53" t="s">
        <v>161</v>
      </c>
      <c r="B73" s="74" t="s">
        <v>62</v>
      </c>
      <c r="C73" s="6">
        <v>807</v>
      </c>
      <c r="D73" s="35" t="s">
        <v>45</v>
      </c>
      <c r="E73" s="6" t="s">
        <v>43</v>
      </c>
      <c r="F73" s="40">
        <v>5786.4211599999999</v>
      </c>
      <c r="G73" s="19">
        <v>5455.4560000000001</v>
      </c>
      <c r="H73" s="19">
        <v>5452.6670000000004</v>
      </c>
      <c r="I73" s="19">
        <v>5452.6670000000004</v>
      </c>
    </row>
    <row r="74" spans="1:9" s="1" customFormat="1" ht="36" x14ac:dyDescent="0.25">
      <c r="A74" s="67" t="s">
        <v>178</v>
      </c>
      <c r="B74" s="74"/>
      <c r="C74" s="6">
        <v>807</v>
      </c>
      <c r="D74" s="35" t="s">
        <v>45</v>
      </c>
      <c r="E74" s="6" t="s">
        <v>43</v>
      </c>
      <c r="F74" s="40">
        <v>0</v>
      </c>
      <c r="G74" s="19">
        <v>21185.55644</v>
      </c>
      <c r="H74" s="19"/>
      <c r="I74" s="19"/>
    </row>
    <row r="75" spans="1:9" s="1" customFormat="1" ht="24" x14ac:dyDescent="0.25">
      <c r="A75" s="60" t="s">
        <v>162</v>
      </c>
      <c r="B75" s="74"/>
      <c r="C75" s="6">
        <v>807</v>
      </c>
      <c r="D75" s="35" t="s">
        <v>45</v>
      </c>
      <c r="E75" s="6" t="s">
        <v>43</v>
      </c>
      <c r="F75" s="40">
        <v>7815.1464999999998</v>
      </c>
      <c r="G75" s="19">
        <v>16272.852010000001</v>
      </c>
      <c r="H75" s="19"/>
      <c r="I75" s="19"/>
    </row>
    <row r="76" spans="1:9" ht="31.5" customHeight="1" x14ac:dyDescent="0.25">
      <c r="A76" s="61" t="s">
        <v>163</v>
      </c>
      <c r="B76" s="74"/>
      <c r="C76" s="6">
        <v>807</v>
      </c>
      <c r="D76" s="35" t="s">
        <v>47</v>
      </c>
      <c r="E76" s="6" t="s">
        <v>43</v>
      </c>
      <c r="F76" s="41">
        <v>39108.106769999999</v>
      </c>
      <c r="G76" s="32">
        <v>401627.1</v>
      </c>
      <c r="H76" s="19">
        <v>340596.9</v>
      </c>
      <c r="I76" s="19">
        <v>71389.096000000005</v>
      </c>
    </row>
    <row r="77" spans="1:9" s="1" customFormat="1" ht="36" x14ac:dyDescent="0.25">
      <c r="A77" s="52" t="s">
        <v>164</v>
      </c>
      <c r="B77" s="74"/>
      <c r="C77" s="6">
        <v>807</v>
      </c>
      <c r="D77" s="35" t="s">
        <v>49</v>
      </c>
      <c r="E77" s="6" t="s">
        <v>43</v>
      </c>
      <c r="F77" s="40">
        <v>343.4</v>
      </c>
      <c r="G77" s="19">
        <v>343.4</v>
      </c>
      <c r="H77" s="19">
        <v>343.4</v>
      </c>
      <c r="I77" s="19">
        <v>343.4</v>
      </c>
    </row>
    <row r="78" spans="1:9" ht="48" x14ac:dyDescent="0.25">
      <c r="A78" s="53" t="s">
        <v>165</v>
      </c>
      <c r="B78" s="74"/>
      <c r="C78" s="6">
        <v>807</v>
      </c>
      <c r="D78" s="35" t="s">
        <v>49</v>
      </c>
      <c r="E78" s="6" t="s">
        <v>43</v>
      </c>
      <c r="F78" s="40">
        <v>0</v>
      </c>
      <c r="G78" s="19">
        <v>139.80770000000001</v>
      </c>
      <c r="H78" s="19">
        <v>145.4091</v>
      </c>
      <c r="I78" s="19">
        <v>151.24199999999999</v>
      </c>
    </row>
    <row r="79" spans="1:9" s="1" customFormat="1" ht="36" x14ac:dyDescent="0.25">
      <c r="A79" s="62" t="s">
        <v>166</v>
      </c>
      <c r="B79" s="74"/>
      <c r="C79" s="6">
        <v>807</v>
      </c>
      <c r="D79" s="35" t="s">
        <v>95</v>
      </c>
      <c r="E79" s="6" t="s">
        <v>43</v>
      </c>
      <c r="F79" s="40">
        <v>273687.38</v>
      </c>
      <c r="G79" s="19">
        <v>156763.20000000001</v>
      </c>
      <c r="H79" s="19">
        <v>192373.13107999999</v>
      </c>
      <c r="I79" s="19"/>
    </row>
    <row r="80" spans="1:9" s="1" customFormat="1" ht="54.75" customHeight="1" x14ac:dyDescent="0.25">
      <c r="A80" s="52" t="s">
        <v>167</v>
      </c>
      <c r="B80" s="63" t="s">
        <v>60</v>
      </c>
      <c r="C80" s="31">
        <v>809</v>
      </c>
      <c r="D80" s="38" t="s">
        <v>49</v>
      </c>
      <c r="E80" s="31" t="s">
        <v>43</v>
      </c>
      <c r="F80" s="41">
        <v>32.168999999999997</v>
      </c>
      <c r="G80" s="32">
        <v>7.35</v>
      </c>
      <c r="H80" s="32">
        <v>7.5869999999999997</v>
      </c>
      <c r="I80" s="32">
        <v>7.8689999999999998</v>
      </c>
    </row>
    <row r="81" spans="1:9" s="1" customFormat="1" ht="45" x14ac:dyDescent="0.25">
      <c r="A81" s="64" t="s">
        <v>168</v>
      </c>
      <c r="B81" s="30" t="s">
        <v>99</v>
      </c>
      <c r="C81" s="31">
        <v>813</v>
      </c>
      <c r="D81" s="35" t="s">
        <v>45</v>
      </c>
      <c r="E81" s="6" t="s">
        <v>43</v>
      </c>
      <c r="F81" s="40">
        <v>0</v>
      </c>
      <c r="G81" s="32">
        <v>18924</v>
      </c>
      <c r="H81" s="32">
        <v>0</v>
      </c>
      <c r="I81" s="32">
        <v>0</v>
      </c>
    </row>
    <row r="82" spans="1:9" ht="36" x14ac:dyDescent="0.25">
      <c r="A82" s="53" t="s">
        <v>169</v>
      </c>
      <c r="B82" s="74" t="s">
        <v>57</v>
      </c>
      <c r="C82" s="6">
        <v>821</v>
      </c>
      <c r="D82" s="35" t="s">
        <v>45</v>
      </c>
      <c r="E82" s="6" t="s">
        <v>43</v>
      </c>
      <c r="F82" s="40">
        <v>29.164999999999999</v>
      </c>
      <c r="G82" s="19">
        <v>29.164999999999999</v>
      </c>
      <c r="H82" s="19">
        <v>29.164999999999999</v>
      </c>
      <c r="I82" s="19">
        <v>29.164999999999999</v>
      </c>
    </row>
    <row r="83" spans="1:9" s="1" customFormat="1" ht="48.75" x14ac:dyDescent="0.25">
      <c r="A83" s="49" t="s">
        <v>170</v>
      </c>
      <c r="B83" s="74"/>
      <c r="C83" s="6">
        <v>821</v>
      </c>
      <c r="D83" s="35" t="s">
        <v>54</v>
      </c>
      <c r="E83" s="6" t="s">
        <v>43</v>
      </c>
      <c r="F83" s="40">
        <v>3.2028500000000002</v>
      </c>
      <c r="G83" s="19">
        <v>31.33399</v>
      </c>
      <c r="H83" s="19">
        <v>1.16669</v>
      </c>
      <c r="I83" s="19">
        <v>1.04877</v>
      </c>
    </row>
    <row r="84" spans="1:9" s="1" customFormat="1" ht="72" x14ac:dyDescent="0.25">
      <c r="A84" s="53" t="s">
        <v>171</v>
      </c>
      <c r="B84" s="74"/>
      <c r="C84" s="6">
        <v>821</v>
      </c>
      <c r="D84" s="35" t="s">
        <v>49</v>
      </c>
      <c r="E84" s="6" t="s">
        <v>43</v>
      </c>
      <c r="F84" s="40">
        <v>6</v>
      </c>
      <c r="G84" s="19">
        <v>6</v>
      </c>
      <c r="H84" s="19">
        <v>6</v>
      </c>
      <c r="I84" s="19">
        <v>6</v>
      </c>
    </row>
    <row r="85" spans="1:9" s="1" customFormat="1" ht="24" x14ac:dyDescent="0.25">
      <c r="A85" s="53" t="s">
        <v>172</v>
      </c>
      <c r="B85" s="74"/>
      <c r="C85" s="6">
        <v>821</v>
      </c>
      <c r="D85" s="35" t="s">
        <v>49</v>
      </c>
      <c r="E85" s="6" t="s">
        <v>43</v>
      </c>
      <c r="F85" s="40">
        <v>853.65499999999997</v>
      </c>
      <c r="G85" s="19">
        <v>1169.7670000000001</v>
      </c>
      <c r="H85" s="19">
        <v>1216.643</v>
      </c>
      <c r="I85" s="19">
        <v>1265.432</v>
      </c>
    </row>
    <row r="86" spans="1:9" s="1" customFormat="1" ht="24.75" x14ac:dyDescent="0.25">
      <c r="A86" s="49" t="s">
        <v>173</v>
      </c>
      <c r="B86" s="74"/>
      <c r="C86" s="6">
        <v>821</v>
      </c>
      <c r="D86" s="35" t="s">
        <v>55</v>
      </c>
      <c r="E86" s="6" t="s">
        <v>43</v>
      </c>
      <c r="F86" s="40">
        <v>2420.067</v>
      </c>
      <c r="G86" s="19">
        <v>2833.39</v>
      </c>
      <c r="H86" s="19">
        <v>3457.9740000000002</v>
      </c>
      <c r="I86" s="19">
        <v>3593.3249999999998</v>
      </c>
    </row>
    <row r="87" spans="1:9" s="33" customFormat="1" ht="45.75" customHeight="1" x14ac:dyDescent="0.25">
      <c r="A87" s="67" t="s">
        <v>178</v>
      </c>
      <c r="B87" s="30" t="s">
        <v>98</v>
      </c>
      <c r="C87" s="31">
        <v>822</v>
      </c>
      <c r="D87" s="38" t="s">
        <v>45</v>
      </c>
      <c r="E87" s="31" t="s">
        <v>43</v>
      </c>
      <c r="F87" s="40">
        <v>3894.9830000000002</v>
      </c>
      <c r="G87" s="32">
        <v>12613.8</v>
      </c>
      <c r="H87" s="32">
        <v>0</v>
      </c>
      <c r="I87" s="32">
        <v>0</v>
      </c>
    </row>
    <row r="88" spans="1:9" ht="38.25" customHeight="1" x14ac:dyDescent="0.25">
      <c r="A88" s="52" t="s">
        <v>174</v>
      </c>
      <c r="B88" s="4" t="s">
        <v>59</v>
      </c>
      <c r="C88" s="6">
        <v>826</v>
      </c>
      <c r="D88" s="35" t="s">
        <v>49</v>
      </c>
      <c r="E88" s="6" t="s">
        <v>43</v>
      </c>
      <c r="F88" s="40">
        <v>3004.6309999999999</v>
      </c>
      <c r="G88" s="19">
        <v>2966.9369999999999</v>
      </c>
      <c r="H88" s="19">
        <v>2968.0569999999998</v>
      </c>
      <c r="I88" s="19">
        <v>2969.223</v>
      </c>
    </row>
    <row r="89" spans="1:9" s="1" customFormat="1" ht="30" customHeight="1" x14ac:dyDescent="0.25">
      <c r="A89" s="65" t="s">
        <v>175</v>
      </c>
      <c r="B89" s="29" t="s">
        <v>97</v>
      </c>
      <c r="C89" s="6">
        <v>831</v>
      </c>
      <c r="D89" s="35" t="s">
        <v>96</v>
      </c>
      <c r="E89" s="6" t="s">
        <v>43</v>
      </c>
      <c r="F89" s="40">
        <v>3343.2649999999999</v>
      </c>
      <c r="G89" s="19">
        <v>627.75989000000004</v>
      </c>
      <c r="H89" s="19">
        <v>0</v>
      </c>
      <c r="I89" s="19">
        <v>0</v>
      </c>
    </row>
    <row r="90" spans="1:9" ht="38.25" customHeight="1" x14ac:dyDescent="0.25">
      <c r="A90" s="53" t="s">
        <v>176</v>
      </c>
      <c r="B90" s="75" t="s">
        <v>58</v>
      </c>
      <c r="C90" s="6">
        <v>832</v>
      </c>
      <c r="D90" s="35" t="s">
        <v>49</v>
      </c>
      <c r="E90" s="6" t="s">
        <v>43</v>
      </c>
      <c r="F90" s="40">
        <v>2362.8000000000002</v>
      </c>
      <c r="G90" s="19">
        <v>1537.885</v>
      </c>
      <c r="H90" s="19">
        <v>1599.5</v>
      </c>
      <c r="I90" s="19">
        <v>1663.662</v>
      </c>
    </row>
    <row r="91" spans="1:9" s="1" customFormat="1" ht="48" x14ac:dyDescent="0.25">
      <c r="A91" s="66" t="s">
        <v>177</v>
      </c>
      <c r="B91" s="77"/>
      <c r="C91" s="6">
        <v>832</v>
      </c>
      <c r="D91" s="35" t="s">
        <v>94</v>
      </c>
      <c r="E91" s="6" t="s">
        <v>43</v>
      </c>
      <c r="F91" s="40">
        <v>0</v>
      </c>
      <c r="G91" s="19">
        <v>2052.6</v>
      </c>
      <c r="H91" s="19">
        <v>2122.3000000000002</v>
      </c>
      <c r="I91" s="19">
        <v>2197.8000000000002</v>
      </c>
    </row>
    <row r="92" spans="1:9" ht="21" customHeight="1" x14ac:dyDescent="0.25">
      <c r="A92" s="14"/>
      <c r="B92" s="15" t="s">
        <v>68</v>
      </c>
      <c r="C92" s="21"/>
      <c r="D92" s="15"/>
      <c r="E92" s="15"/>
      <c r="F92" s="42">
        <f>SUM(F46:F91)</f>
        <v>1657981.9752799997</v>
      </c>
      <c r="G92" s="28">
        <f>SUM(G46:G91)</f>
        <v>2195542.8904699995</v>
      </c>
      <c r="H92" s="28">
        <f>SUM(H46:H91)</f>
        <v>2064207.8102299999</v>
      </c>
      <c r="I92" s="28">
        <f>SUM(I46:I91)</f>
        <v>1600824.7164899996</v>
      </c>
    </row>
    <row r="93" spans="1:9" x14ac:dyDescent="0.25">
      <c r="A93" s="15"/>
      <c r="B93" s="15" t="s">
        <v>66</v>
      </c>
      <c r="C93" s="21"/>
      <c r="D93" s="15"/>
      <c r="E93" s="15"/>
      <c r="F93" s="42">
        <f>F44+F92</f>
        <v>2459841.4459099998</v>
      </c>
      <c r="G93" s="28">
        <f>G44+G92</f>
        <v>3067542.8904699995</v>
      </c>
      <c r="H93" s="28">
        <f>H44+H92</f>
        <v>2950616.3946699998</v>
      </c>
      <c r="I93" s="28">
        <f>I44+I92</f>
        <v>2512813.6927699996</v>
      </c>
    </row>
  </sheetData>
  <mergeCells count="20">
    <mergeCell ref="B90:B91"/>
    <mergeCell ref="B49:B52"/>
    <mergeCell ref="B82:B86"/>
    <mergeCell ref="B46:B48"/>
    <mergeCell ref="B73:B79"/>
    <mergeCell ref="B53:B71"/>
    <mergeCell ref="B28:B33"/>
    <mergeCell ref="B39:B43"/>
    <mergeCell ref="B3:I3"/>
    <mergeCell ref="C2:G2"/>
    <mergeCell ref="C4:G4"/>
    <mergeCell ref="C5:G5"/>
    <mergeCell ref="B35:B37"/>
    <mergeCell ref="B25:B27"/>
    <mergeCell ref="B13:B24"/>
    <mergeCell ref="A10:A11"/>
    <mergeCell ref="C10:E10"/>
    <mergeCell ref="F10:F11"/>
    <mergeCell ref="B10:B11"/>
    <mergeCell ref="G10:I10"/>
  </mergeCells>
  <pageMargins left="0.7" right="0.7" top="0.75" bottom="0.75" header="0.3" footer="0.3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Реестр источников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2021-11-23T11:04:17Z</dcterms:modified>
</cp:coreProperties>
</file>