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D946" lockStructure="1"/>
  <bookViews>
    <workbookView xWindow="0" yWindow="60" windowWidth="14520" windowHeight="9120"/>
  </bookViews>
  <sheets>
    <sheet name="Приложение 5" sheetId="1" r:id="rId1"/>
  </sheets>
  <definedNames>
    <definedName name="_xlnm.Print_Titles" localSheetId="0">'Приложение 5'!$4:$6</definedName>
    <definedName name="_xlnm.Print_Area" localSheetId="0">'Приложение 5'!$A$1:$L$23</definedName>
  </definedNames>
  <calcPr calcId="144525"/>
</workbook>
</file>

<file path=xl/calcChain.xml><?xml version="1.0" encoding="utf-8"?>
<calcChain xmlns="http://schemas.openxmlformats.org/spreadsheetml/2006/main">
  <c r="K12" i="1" l="1"/>
  <c r="K11" i="1" s="1"/>
  <c r="K10" i="1" s="1"/>
  <c r="L12" i="1"/>
  <c r="L11" i="1" s="1"/>
  <c r="L10" i="1" s="1"/>
  <c r="J12" i="1"/>
  <c r="J11" i="1" s="1"/>
  <c r="J10" i="1" s="1"/>
  <c r="L8" i="1" l="1"/>
  <c r="L7" i="1" s="1"/>
  <c r="K8" i="1"/>
  <c r="K7" i="1" s="1"/>
  <c r="J8" i="1"/>
  <c r="J7" i="1" s="1"/>
  <c r="J17" i="1" l="1"/>
  <c r="J16" i="1" s="1"/>
  <c r="J15" i="1" s="1"/>
  <c r="J21" i="1"/>
  <c r="J20" i="1" s="1"/>
  <c r="J19" i="1" s="1"/>
  <c r="K21" i="1"/>
  <c r="K20" i="1" s="1"/>
  <c r="K19" i="1" s="1"/>
  <c r="K14" i="1"/>
  <c r="K23" i="1" s="1"/>
  <c r="K17" i="1"/>
  <c r="K16" i="1" s="1"/>
  <c r="K15" i="1" s="1"/>
  <c r="J14" i="1" l="1"/>
  <c r="J23" i="1" s="1"/>
  <c r="L14" i="1"/>
  <c r="L23" i="1" s="1"/>
  <c r="L17" i="1" l="1"/>
  <c r="L16" i="1" s="1"/>
  <c r="L15" i="1" s="1"/>
  <c r="L21" i="1" l="1"/>
  <c r="L20" i="1" s="1"/>
  <c r="L19" i="1" s="1"/>
</calcChain>
</file>

<file path=xl/sharedStrings.xml><?xml version="1.0" encoding="utf-8"?>
<sst xmlns="http://schemas.openxmlformats.org/spreadsheetml/2006/main" count="179" uniqueCount="57">
  <si>
    <t xml:space="preserve">тыс. рублей 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</si>
  <si>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</si>
  <si>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</si>
  <si>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Главный администратор</t>
  </si>
  <si>
    <t>Группа</t>
  </si>
  <si>
    <t>Подгруппа</t>
  </si>
  <si>
    <t>Статья</t>
  </si>
  <si>
    <t>Подстатья</t>
  </si>
  <si>
    <t>Элемент</t>
  </si>
  <si>
    <t>Вид</t>
  </si>
  <si>
    <t>Классификация операций сектора государственного управления</t>
  </si>
  <si>
    <t>01</t>
  </si>
  <si>
    <t>02</t>
  </si>
  <si>
    <t>00</t>
  </si>
  <si>
    <t>0000</t>
  </si>
  <si>
    <t>000</t>
  </si>
  <si>
    <t>700</t>
  </si>
  <si>
    <t>710</t>
  </si>
  <si>
    <t>Изменение остатков средств на счетах по учету средств бюджета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</si>
  <si>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</si>
  <si>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</si>
  <si>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</si>
  <si>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</si>
  <si>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</si>
  <si>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</si>
  <si>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</si>
  <si>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</si>
  <si>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</si>
  <si>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</si>
  <si>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</si>
  <si>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10</t>
  </si>
  <si>
    <t>3</t>
  </si>
  <si>
    <t>4</t>
  </si>
  <si>
    <t>5</t>
  </si>
  <si>
    <t>6</t>
  </si>
  <si>
    <t>7</t>
  </si>
  <si>
    <t>8</t>
  </si>
  <si>
    <t>9</t>
  </si>
  <si>
    <t>ИСТОЧНИКИ ВНУТРЕННЕГО ФИНАНСИРОВАНИЯ ДЕФИЦИТОВ БЮДЖЕТОВ</t>
  </si>
  <si>
    <t>13</t>
  </si>
  <si>
    <t>11</t>
  </si>
  <si>
    <t>12</t>
  </si>
  <si>
    <t>2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</si>
  <si>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</si>
  <si>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</si>
  <si>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Исполнение за 2020 год</t>
  </si>
  <si>
    <t>Утверждено решением Совета депутатов муниципального образования г. Заполярный от 19.12.2019 № 293/46-19</t>
  </si>
  <si>
    <t xml:space="preserve">В редакции решения Совета депутатов Печенгского муниципального округа от 18.12.2020 № 76 </t>
  </si>
  <si>
    <t>Получение кредитов от кредитных организаций  в валюте Российской Федерации</t>
  </si>
  <si>
    <t xml:space="preserve">Кредиты кредитных организаций в валюте Российской Федерации </t>
  </si>
  <si>
    <t>Бюджетные кредиты от других бюджетов бюджетной системы Российской Федерации</t>
  </si>
  <si>
    <t>03</t>
  </si>
  <si>
    <t>Бюджетные кредиты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</si>
  <si>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</si>
  <si>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</si>
  <si>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Источники финансирования дефицита бюджета муниципального образования г. Заполярный за 2020 год по кодам классификации источников финансирования дефицитов бюджетов</t>
  </si>
  <si>
    <t>Получение кредитов от кредитных организаций бюджетами городских поселений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</si>
</sst>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wrapText="1"/>
    </xf>
    <xf numFmtId="164" fontId="3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/>
    <xf numFmtId="0" fontId="7" fillId="0" borderId="0" xfId="0" quotePrefix="1" applyNumberFormat="1" applyFont="1" applyAlignment="1">
      <alignment wrapText="1"/>
    </xf>
    <xf numFmtId="49" fontId="7" fillId="0" borderId="0" xfId="0" quotePrefix="1" applyNumberFormat="1" applyFont="1" applyAlignment="1">
      <alignment wrapText="1"/>
    </xf>
    <xf numFmtId="3" fontId="7" fillId="0" borderId="0" xfId="0" applyNumberFormat="1" applyFont="1" applyAlignment="1">
      <alignment horizontal="right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164" fontId="2" fillId="0" borderId="0" xfId="0" applyNumberFormat="1" applyFont="1"/>
    <xf numFmtId="49" fontId="5" fillId="0" borderId="10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horizontal="justify" vertical="center" wrapText="1"/>
    </xf>
    <xf numFmtId="0" fontId="3" fillId="0" borderId="10" xfId="0" applyNumberFormat="1" applyFont="1" applyBorder="1" applyAlignment="1">
      <alignment horizontal="justify" vertical="center" wrapText="1"/>
    </xf>
    <xf numFmtId="49" fontId="3" fillId="0" borderId="10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vertical="center"/>
    </xf>
    <xf numFmtId="164" fontId="3" fillId="24" borderId="10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wrapText="1"/>
    </xf>
    <xf numFmtId="164" fontId="4" fillId="0" borderId="0" xfId="0" applyNumberFormat="1" applyFont="1" applyAlignment="1"/>
    <xf numFmtId="164" fontId="5" fillId="0" borderId="0" xfId="0" applyNumberFormat="1" applyFont="1" applyAlignment="1">
      <alignment wrapText="1"/>
    </xf>
    <xf numFmtId="164" fontId="5" fillId="0" borderId="0" xfId="0" applyNumberFormat="1" applyFont="1"/>
    <xf numFmtId="164" fontId="3" fillId="25" borderId="10" xfId="0" applyNumberFormat="1" applyFont="1" applyFill="1" applyBorder="1" applyAlignment="1" applyProtection="1">
      <alignment vertical="center"/>
      <protection locked="0"/>
    </xf>
    <xf numFmtId="164" fontId="3" fillId="0" borderId="10" xfId="0" applyNumberFormat="1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0" fontId="5" fillId="0" borderId="10" xfId="0" quotePrefix="1" applyNumberFormat="1" applyFont="1" applyBorder="1" applyAlignment="1">
      <alignment horizontal="center" wrapText="1"/>
    </xf>
    <xf numFmtId="49" fontId="5" fillId="0" borderId="10" xfId="0" applyNumberFormat="1" applyFont="1" applyBorder="1" applyAlignment="1">
      <alignment horizontal="center" wrapText="1"/>
    </xf>
    <xf numFmtId="49" fontId="26" fillId="24" borderId="0" xfId="0" applyNumberFormat="1" applyFont="1" applyFill="1" applyBorder="1" applyAlignment="1">
      <alignment wrapText="1"/>
    </xf>
    <xf numFmtId="164" fontId="1" fillId="0" borderId="0" xfId="0" applyNumberFormat="1" applyFont="1" applyAlignment="1">
      <alignment horizontal="right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0" xfId="0" quotePrefix="1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0" xfId="0" quotePrefix="1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6" fillId="24" borderId="0" xfId="0" applyFont="1" applyFill="1" applyAlignment="1">
      <alignment horizontal="center" vertical="center" wrapText="1"/>
    </xf>
    <xf numFmtId="49" fontId="5" fillId="0" borderId="11" xfId="0" quotePrefix="1" applyNumberFormat="1" applyFont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showGridLines="0" tabSelected="1" view="pageBreakPreview" zoomScale="85" workbookViewId="0">
      <selection activeCell="A9" sqref="A9"/>
    </sheetView>
  </sheetViews>
  <sheetFormatPr defaultRowHeight="12.75" x14ac:dyDescent="0.2"/>
  <cols>
    <col min="1" max="1" width="50" style="4" customWidth="1"/>
    <col min="2" max="2" width="6.42578125" style="3" customWidth="1"/>
    <col min="3" max="3" width="4.85546875" style="3" customWidth="1"/>
    <col min="4" max="4" width="5" style="3" customWidth="1"/>
    <col min="5" max="6" width="4.7109375" style="3" customWidth="1"/>
    <col min="7" max="7" width="5.42578125" style="3" customWidth="1"/>
    <col min="8" max="8" width="6.28515625" style="3" customWidth="1"/>
    <col min="9" max="9" width="8.140625" style="3" customWidth="1"/>
    <col min="10" max="10" width="13.140625" style="3" customWidth="1"/>
    <col min="11" max="11" width="12.28515625" style="5" customWidth="1"/>
    <col min="12" max="12" width="13.42578125" style="5" customWidth="1"/>
    <col min="13" max="13" width="11.7109375" style="5" bestFit="1" customWidth="1"/>
    <col min="14" max="16384" width="9.140625" style="2"/>
  </cols>
  <sheetData>
    <row r="1" spans="1:13" ht="15" customHeight="1" x14ac:dyDescent="0.25">
      <c r="D1" s="30"/>
      <c r="E1" s="30"/>
      <c r="F1" s="30"/>
      <c r="G1" s="30"/>
      <c r="H1" s="30"/>
      <c r="I1" s="30"/>
      <c r="J1" s="30"/>
      <c r="K1" s="30"/>
      <c r="L1" s="30"/>
    </row>
    <row r="2" spans="1:13" s="1" customFormat="1" ht="39" customHeight="1" x14ac:dyDescent="0.3">
      <c r="A2" s="40" t="s">
        <v>55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22"/>
    </row>
    <row r="3" spans="1:13" s="1" customFormat="1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0"/>
      <c r="L3" s="31" t="s">
        <v>0</v>
      </c>
      <c r="M3" s="21"/>
    </row>
    <row r="4" spans="1:13" s="1" customFormat="1" ht="12.75" customHeight="1" x14ac:dyDescent="0.2">
      <c r="A4" s="34" t="s">
        <v>1</v>
      </c>
      <c r="B4" s="35" t="s">
        <v>2</v>
      </c>
      <c r="C4" s="36"/>
      <c r="D4" s="36"/>
      <c r="E4" s="36"/>
      <c r="F4" s="36"/>
      <c r="G4" s="36"/>
      <c r="H4" s="36"/>
      <c r="I4" s="36"/>
      <c r="J4" s="41" t="s">
        <v>46</v>
      </c>
      <c r="K4" s="37" t="s">
        <v>47</v>
      </c>
      <c r="L4" s="39" t="s">
        <v>45</v>
      </c>
      <c r="M4" s="21"/>
    </row>
    <row r="5" spans="1:13" s="1" customFormat="1" ht="134.25" customHeight="1" x14ac:dyDescent="0.2">
      <c r="A5" s="34"/>
      <c r="B5" s="32" t="s">
        <v>3</v>
      </c>
      <c r="C5" s="33" t="s">
        <v>4</v>
      </c>
      <c r="D5" s="33" t="s">
        <v>5</v>
      </c>
      <c r="E5" s="33" t="s">
        <v>6</v>
      </c>
      <c r="F5" s="33" t="s">
        <v>7</v>
      </c>
      <c r="G5" s="33" t="s">
        <v>8</v>
      </c>
      <c r="H5" s="32" t="s">
        <v>9</v>
      </c>
      <c r="I5" s="33" t="s">
        <v>10</v>
      </c>
      <c r="J5" s="38"/>
      <c r="K5" s="38"/>
      <c r="L5" s="39"/>
      <c r="M5" s="21"/>
    </row>
    <row r="6" spans="1:13" s="6" customFormat="1" ht="13.5" customHeight="1" x14ac:dyDescent="0.2">
      <c r="A6" s="28">
        <v>1</v>
      </c>
      <c r="B6" s="29" t="s">
        <v>42</v>
      </c>
      <c r="C6" s="29" t="s">
        <v>31</v>
      </c>
      <c r="D6" s="29" t="s">
        <v>32</v>
      </c>
      <c r="E6" s="29" t="s">
        <v>33</v>
      </c>
      <c r="F6" s="29" t="s">
        <v>34</v>
      </c>
      <c r="G6" s="29" t="s">
        <v>35</v>
      </c>
      <c r="H6" s="29" t="s">
        <v>36</v>
      </c>
      <c r="I6" s="29" t="s">
        <v>37</v>
      </c>
      <c r="J6" s="29" t="s">
        <v>30</v>
      </c>
      <c r="K6" s="29" t="s">
        <v>40</v>
      </c>
      <c r="L6" s="29" t="s">
        <v>41</v>
      </c>
      <c r="M6" s="23"/>
    </row>
    <row r="7" spans="1:13" s="7" customFormat="1" ht="26.25" customHeight="1" x14ac:dyDescent="0.2">
      <c r="A7" s="16" t="s">
        <v>49</v>
      </c>
      <c r="B7" s="14" t="s">
        <v>15</v>
      </c>
      <c r="C7" s="14" t="s">
        <v>11</v>
      </c>
      <c r="D7" s="14" t="s">
        <v>12</v>
      </c>
      <c r="E7" s="14" t="s">
        <v>13</v>
      </c>
      <c r="F7" s="14" t="s">
        <v>13</v>
      </c>
      <c r="G7" s="14" t="s">
        <v>13</v>
      </c>
      <c r="H7" s="14" t="s">
        <v>14</v>
      </c>
      <c r="I7" s="14" t="s">
        <v>15</v>
      </c>
      <c r="J7" s="27">
        <f>J8</f>
        <v>7300</v>
      </c>
      <c r="K7" s="27">
        <f t="shared" ref="K7:L7" si="0">K8</f>
        <v>2553.68685</v>
      </c>
      <c r="L7" s="27">
        <f t="shared" si="0"/>
        <v>0</v>
      </c>
      <c r="M7" s="24"/>
    </row>
    <row r="8" spans="1:13" ht="25.5" x14ac:dyDescent="0.2">
      <c r="A8" s="17" t="s">
        <v>48</v>
      </c>
      <c r="B8" s="18" t="s">
        <v>15</v>
      </c>
      <c r="C8" s="18" t="s">
        <v>11</v>
      </c>
      <c r="D8" s="18" t="s">
        <v>12</v>
      </c>
      <c r="E8" s="18" t="s">
        <v>13</v>
      </c>
      <c r="F8" s="18" t="s">
        <v>13</v>
      </c>
      <c r="G8" s="18" t="s">
        <v>13</v>
      </c>
      <c r="H8" s="18" t="s">
        <v>14</v>
      </c>
      <c r="I8" s="18" t="s">
        <v>16</v>
      </c>
      <c r="J8" s="26">
        <f>J9</f>
        <v>7300</v>
      </c>
      <c r="K8" s="25">
        <f>K9</f>
        <v>2553.68685</v>
      </c>
      <c r="L8" s="19">
        <f>L9</f>
        <v>0</v>
      </c>
    </row>
    <row r="9" spans="1:13" ht="27.75" customHeight="1" x14ac:dyDescent="0.2">
      <c r="A9" s="17" t="s">
        <v>56</v>
      </c>
      <c r="B9" s="18" t="s">
        <v>15</v>
      </c>
      <c r="C9" s="18" t="s">
        <v>11</v>
      </c>
      <c r="D9" s="18" t="s">
        <v>12</v>
      </c>
      <c r="E9" s="18" t="s">
        <v>13</v>
      </c>
      <c r="F9" s="18" t="s">
        <v>13</v>
      </c>
      <c r="G9" s="18" t="s">
        <v>39</v>
      </c>
      <c r="H9" s="18" t="s">
        <v>14</v>
      </c>
      <c r="I9" s="18" t="s">
        <v>17</v>
      </c>
      <c r="J9" s="26">
        <v>7300</v>
      </c>
      <c r="K9" s="25">
        <v>2553.68685</v>
      </c>
      <c r="L9" s="19">
        <v>0</v>
      </c>
    </row>
    <row r="10" spans="1:13" ht="30.75" customHeight="1" x14ac:dyDescent="0.2">
      <c r="A10" s="16" t="s">
        <v>50</v>
      </c>
      <c r="B10" s="14" t="s">
        <v>15</v>
      </c>
      <c r="C10" s="14" t="s">
        <v>11</v>
      </c>
      <c r="D10" s="14" t="s">
        <v>51</v>
      </c>
      <c r="E10" s="14" t="s">
        <v>13</v>
      </c>
      <c r="F10" s="14" t="s">
        <v>13</v>
      </c>
      <c r="G10" s="14" t="s">
        <v>13</v>
      </c>
      <c r="H10" s="14" t="s">
        <v>14</v>
      </c>
      <c r="I10" s="14" t="s">
        <v>15</v>
      </c>
      <c r="J10" s="27">
        <f>J11</f>
        <v>7648.8289999999997</v>
      </c>
      <c r="K10" s="27">
        <f t="shared" ref="K10:L12" si="1">K11</f>
        <v>0</v>
      </c>
      <c r="L10" s="27">
        <f t="shared" si="1"/>
        <v>0</v>
      </c>
    </row>
    <row r="11" spans="1:13" ht="37.5" customHeight="1" x14ac:dyDescent="0.2">
      <c r="A11" s="17" t="s">
        <v>52</v>
      </c>
      <c r="B11" s="18" t="s">
        <v>15</v>
      </c>
      <c r="C11" s="18" t="s">
        <v>11</v>
      </c>
      <c r="D11" s="18" t="s">
        <v>51</v>
      </c>
      <c r="E11" s="18" t="s">
        <v>11</v>
      </c>
      <c r="F11" s="18" t="s">
        <v>13</v>
      </c>
      <c r="G11" s="18" t="s">
        <v>13</v>
      </c>
      <c r="H11" s="18" t="s">
        <v>14</v>
      </c>
      <c r="I11" s="18" t="s">
        <v>15</v>
      </c>
      <c r="J11" s="26">
        <f>J12</f>
        <v>7648.8289999999997</v>
      </c>
      <c r="K11" s="26">
        <f t="shared" si="1"/>
        <v>0</v>
      </c>
      <c r="L11" s="26">
        <f t="shared" si="1"/>
        <v>0</v>
      </c>
    </row>
    <row r="12" spans="1:13" ht="37.5" customHeight="1" x14ac:dyDescent="0.2">
      <c r="A12" s="17" t="s">
        <v>53</v>
      </c>
      <c r="B12" s="18" t="s">
        <v>15</v>
      </c>
      <c r="C12" s="18" t="s">
        <v>11</v>
      </c>
      <c r="D12" s="18" t="s">
        <v>51</v>
      </c>
      <c r="E12" s="18" t="s">
        <v>11</v>
      </c>
      <c r="F12" s="18" t="s">
        <v>13</v>
      </c>
      <c r="G12" s="18" t="s">
        <v>13</v>
      </c>
      <c r="H12" s="18" t="s">
        <v>14</v>
      </c>
      <c r="I12" s="18" t="s">
        <v>16</v>
      </c>
      <c r="J12" s="26">
        <f>J13</f>
        <v>7648.8289999999997</v>
      </c>
      <c r="K12" s="26">
        <f t="shared" si="1"/>
        <v>0</v>
      </c>
      <c r="L12" s="26">
        <f t="shared" si="1"/>
        <v>0</v>
      </c>
    </row>
    <row r="13" spans="1:13" ht="37.5" customHeight="1" x14ac:dyDescent="0.2">
      <c r="A13" s="17" t="s">
        <v>54</v>
      </c>
      <c r="B13" s="18" t="s">
        <v>15</v>
      </c>
      <c r="C13" s="18" t="s">
        <v>11</v>
      </c>
      <c r="D13" s="18" t="s">
        <v>51</v>
      </c>
      <c r="E13" s="18" t="s">
        <v>11</v>
      </c>
      <c r="F13" s="18" t="s">
        <v>13</v>
      </c>
      <c r="G13" s="18" t="s">
        <v>39</v>
      </c>
      <c r="H13" s="18" t="s">
        <v>14</v>
      </c>
      <c r="I13" s="18" t="s">
        <v>17</v>
      </c>
      <c r="J13" s="26">
        <v>7648.8289999999997</v>
      </c>
      <c r="K13" s="25"/>
      <c r="L13" s="19"/>
    </row>
    <row r="14" spans="1:13" s="7" customFormat="1" ht="26.25" customHeight="1" x14ac:dyDescent="0.2">
      <c r="A14" s="16" t="s">
        <v>18</v>
      </c>
      <c r="B14" s="14" t="s">
        <v>15</v>
      </c>
      <c r="C14" s="14" t="s">
        <v>11</v>
      </c>
      <c r="D14" s="14" t="s">
        <v>19</v>
      </c>
      <c r="E14" s="14" t="s">
        <v>13</v>
      </c>
      <c r="F14" s="14" t="s">
        <v>13</v>
      </c>
      <c r="G14" s="14" t="s">
        <v>13</v>
      </c>
      <c r="H14" s="14" t="s">
        <v>14</v>
      </c>
      <c r="I14" s="14" t="s">
        <v>15</v>
      </c>
      <c r="J14" s="15">
        <f>J22-J18</f>
        <v>348.32754999998724</v>
      </c>
      <c r="K14" s="15">
        <f>K22-K18</f>
        <v>1186.7999999999884</v>
      </c>
      <c r="L14" s="15">
        <f>L22-L18</f>
        <v>-5894.7111600000062</v>
      </c>
      <c r="M14" s="24"/>
    </row>
    <row r="15" spans="1:13" x14ac:dyDescent="0.2">
      <c r="A15" s="17" t="s">
        <v>20</v>
      </c>
      <c r="B15" s="18" t="s">
        <v>15</v>
      </c>
      <c r="C15" s="18" t="s">
        <v>11</v>
      </c>
      <c r="D15" s="18" t="s">
        <v>19</v>
      </c>
      <c r="E15" s="18" t="s">
        <v>13</v>
      </c>
      <c r="F15" s="18" t="s">
        <v>13</v>
      </c>
      <c r="G15" s="18" t="s">
        <v>13</v>
      </c>
      <c r="H15" s="18" t="s">
        <v>14</v>
      </c>
      <c r="I15" s="18" t="s">
        <v>21</v>
      </c>
      <c r="J15" s="25">
        <f t="shared" ref="J15:L17" si="2">J16</f>
        <v>233679.64188000001</v>
      </c>
      <c r="K15" s="25">
        <f t="shared" si="2"/>
        <v>324463.72006000002</v>
      </c>
      <c r="L15" s="20">
        <f t="shared" si="2"/>
        <v>318954.42791999999</v>
      </c>
    </row>
    <row r="16" spans="1:13" ht="15.75" customHeight="1" x14ac:dyDescent="0.2">
      <c r="A16" s="17" t="s">
        <v>22</v>
      </c>
      <c r="B16" s="18" t="s">
        <v>15</v>
      </c>
      <c r="C16" s="18" t="s">
        <v>11</v>
      </c>
      <c r="D16" s="18" t="s">
        <v>19</v>
      </c>
      <c r="E16" s="18" t="s">
        <v>12</v>
      </c>
      <c r="F16" s="18" t="s">
        <v>13</v>
      </c>
      <c r="G16" s="18" t="s">
        <v>13</v>
      </c>
      <c r="H16" s="18" t="s">
        <v>14</v>
      </c>
      <c r="I16" s="18" t="s">
        <v>21</v>
      </c>
      <c r="J16" s="25">
        <f t="shared" si="2"/>
        <v>233679.64188000001</v>
      </c>
      <c r="K16" s="25">
        <f t="shared" si="2"/>
        <v>324463.72006000002</v>
      </c>
      <c r="L16" s="20">
        <f t="shared" si="2"/>
        <v>318954.42791999999</v>
      </c>
    </row>
    <row r="17" spans="1:13" ht="12.75" customHeight="1" x14ac:dyDescent="0.2">
      <c r="A17" s="17" t="s">
        <v>23</v>
      </c>
      <c r="B17" s="18" t="s">
        <v>15</v>
      </c>
      <c r="C17" s="18" t="s">
        <v>11</v>
      </c>
      <c r="D17" s="18" t="s">
        <v>19</v>
      </c>
      <c r="E17" s="18" t="s">
        <v>12</v>
      </c>
      <c r="F17" s="18" t="s">
        <v>11</v>
      </c>
      <c r="G17" s="18" t="s">
        <v>13</v>
      </c>
      <c r="H17" s="18" t="s">
        <v>14</v>
      </c>
      <c r="I17" s="18" t="s">
        <v>24</v>
      </c>
      <c r="J17" s="25">
        <f t="shared" si="2"/>
        <v>233679.64188000001</v>
      </c>
      <c r="K17" s="25">
        <f t="shared" si="2"/>
        <v>324463.72006000002</v>
      </c>
      <c r="L17" s="20">
        <f t="shared" si="2"/>
        <v>318954.42791999999</v>
      </c>
    </row>
    <row r="18" spans="1:13" ht="25.5" customHeight="1" x14ac:dyDescent="0.2">
      <c r="A18" s="17" t="s">
        <v>43</v>
      </c>
      <c r="B18" s="18" t="s">
        <v>15</v>
      </c>
      <c r="C18" s="18" t="s">
        <v>11</v>
      </c>
      <c r="D18" s="18" t="s">
        <v>19</v>
      </c>
      <c r="E18" s="18" t="s">
        <v>12</v>
      </c>
      <c r="F18" s="18" t="s">
        <v>11</v>
      </c>
      <c r="G18" s="18" t="s">
        <v>39</v>
      </c>
      <c r="H18" s="18" t="s">
        <v>14</v>
      </c>
      <c r="I18" s="18" t="s">
        <v>24</v>
      </c>
      <c r="J18" s="26">
        <v>233679.64188000001</v>
      </c>
      <c r="K18" s="25">
        <v>324463.72006000002</v>
      </c>
      <c r="L18" s="20">
        <v>318954.42791999999</v>
      </c>
    </row>
    <row r="19" spans="1:13" ht="12.75" customHeight="1" x14ac:dyDescent="0.2">
      <c r="A19" s="17" t="s">
        <v>25</v>
      </c>
      <c r="B19" s="18" t="s">
        <v>15</v>
      </c>
      <c r="C19" s="18" t="s">
        <v>11</v>
      </c>
      <c r="D19" s="18" t="s">
        <v>19</v>
      </c>
      <c r="E19" s="18" t="s">
        <v>13</v>
      </c>
      <c r="F19" s="18" t="s">
        <v>13</v>
      </c>
      <c r="G19" s="18" t="s">
        <v>13</v>
      </c>
      <c r="H19" s="18" t="s">
        <v>14</v>
      </c>
      <c r="I19" s="18" t="s">
        <v>26</v>
      </c>
      <c r="J19" s="20">
        <f t="shared" ref="J19:L21" si="3">J20</f>
        <v>234027.96943</v>
      </c>
      <c r="K19" s="20">
        <f t="shared" si="3"/>
        <v>325650.52006000001</v>
      </c>
      <c r="L19" s="20">
        <f t="shared" si="3"/>
        <v>313059.71675999998</v>
      </c>
    </row>
    <row r="20" spans="1:13" ht="12.75" customHeight="1" x14ac:dyDescent="0.2">
      <c r="A20" s="17" t="s">
        <v>27</v>
      </c>
      <c r="B20" s="18" t="s">
        <v>15</v>
      </c>
      <c r="C20" s="18" t="s">
        <v>11</v>
      </c>
      <c r="D20" s="18" t="s">
        <v>19</v>
      </c>
      <c r="E20" s="18" t="s">
        <v>12</v>
      </c>
      <c r="F20" s="18" t="s">
        <v>13</v>
      </c>
      <c r="G20" s="18" t="s">
        <v>13</v>
      </c>
      <c r="H20" s="18" t="s">
        <v>14</v>
      </c>
      <c r="I20" s="18" t="s">
        <v>26</v>
      </c>
      <c r="J20" s="20">
        <f t="shared" si="3"/>
        <v>234027.96943</v>
      </c>
      <c r="K20" s="20">
        <f t="shared" si="3"/>
        <v>325650.52006000001</v>
      </c>
      <c r="L20" s="20">
        <f t="shared" si="3"/>
        <v>313059.71675999998</v>
      </c>
    </row>
    <row r="21" spans="1:13" ht="12.75" customHeight="1" x14ac:dyDescent="0.2">
      <c r="A21" s="17" t="s">
        <v>28</v>
      </c>
      <c r="B21" s="18" t="s">
        <v>15</v>
      </c>
      <c r="C21" s="18" t="s">
        <v>11</v>
      </c>
      <c r="D21" s="18" t="s">
        <v>19</v>
      </c>
      <c r="E21" s="18" t="s">
        <v>12</v>
      </c>
      <c r="F21" s="18" t="s">
        <v>11</v>
      </c>
      <c r="G21" s="18" t="s">
        <v>13</v>
      </c>
      <c r="H21" s="18" t="s">
        <v>14</v>
      </c>
      <c r="I21" s="18" t="s">
        <v>29</v>
      </c>
      <c r="J21" s="20">
        <f t="shared" si="3"/>
        <v>234027.96943</v>
      </c>
      <c r="K21" s="20">
        <f t="shared" si="3"/>
        <v>325650.52006000001</v>
      </c>
      <c r="L21" s="20">
        <f t="shared" si="3"/>
        <v>313059.71675999998</v>
      </c>
    </row>
    <row r="22" spans="1:13" ht="25.5" customHeight="1" x14ac:dyDescent="0.2">
      <c r="A22" s="17" t="s">
        <v>44</v>
      </c>
      <c r="B22" s="18" t="s">
        <v>15</v>
      </c>
      <c r="C22" s="18" t="s">
        <v>11</v>
      </c>
      <c r="D22" s="18" t="s">
        <v>19</v>
      </c>
      <c r="E22" s="18" t="s">
        <v>12</v>
      </c>
      <c r="F22" s="18" t="s">
        <v>11</v>
      </c>
      <c r="G22" s="18" t="s">
        <v>39</v>
      </c>
      <c r="H22" s="18" t="s">
        <v>14</v>
      </c>
      <c r="I22" s="18" t="s">
        <v>29</v>
      </c>
      <c r="J22" s="25">
        <v>234027.96943</v>
      </c>
      <c r="K22" s="25">
        <v>325650.52006000001</v>
      </c>
      <c r="L22" s="20">
        <v>313059.71675999998</v>
      </c>
    </row>
    <row r="23" spans="1:13" s="7" customFormat="1" ht="32.25" customHeight="1" x14ac:dyDescent="0.2">
      <c r="A23" s="16" t="s">
        <v>38</v>
      </c>
      <c r="B23" s="14" t="s">
        <v>15</v>
      </c>
      <c r="C23" s="14" t="s">
        <v>11</v>
      </c>
      <c r="D23" s="14" t="s">
        <v>13</v>
      </c>
      <c r="E23" s="14" t="s">
        <v>13</v>
      </c>
      <c r="F23" s="14" t="s">
        <v>13</v>
      </c>
      <c r="G23" s="14" t="s">
        <v>13</v>
      </c>
      <c r="H23" s="14" t="s">
        <v>14</v>
      </c>
      <c r="I23" s="14" t="s">
        <v>15</v>
      </c>
      <c r="J23" s="15">
        <f>+J7+J14+J10</f>
        <v>15297.156549999987</v>
      </c>
      <c r="K23" s="15">
        <f t="shared" ref="K23:L23" si="4">+K7+K14+K10</f>
        <v>3740.4868499999884</v>
      </c>
      <c r="L23" s="15">
        <f t="shared" si="4"/>
        <v>-5894.7111600000062</v>
      </c>
      <c r="M23" s="24"/>
    </row>
    <row r="24" spans="1:13" ht="15.75" x14ac:dyDescent="0.25">
      <c r="A24" s="12"/>
      <c r="B24" s="11"/>
      <c r="C24" s="11"/>
      <c r="D24" s="11"/>
      <c r="E24" s="11"/>
      <c r="F24" s="11"/>
      <c r="G24" s="11"/>
      <c r="H24" s="11"/>
      <c r="I24" s="11"/>
      <c r="J24" s="11"/>
      <c r="K24" s="13"/>
      <c r="L24" s="13"/>
    </row>
  </sheetData>
  <mergeCells count="6">
    <mergeCell ref="A4:A5"/>
    <mergeCell ref="B4:I4"/>
    <mergeCell ref="K4:K5"/>
    <mergeCell ref="L4:L5"/>
    <mergeCell ref="A2:L2"/>
    <mergeCell ref="J4:J5"/>
  </mergeCells>
  <phoneticPr fontId="0" type="noConversion"/>
  <printOptions horizontalCentered="1"/>
  <pageMargins left="0.59055118110236227" right="0" top="0.43307086614173229" bottom="0.43307086614173229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ДИОиВАОМО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Паршин Филипп Викторович</dc:creator>
  <cp:lastModifiedBy>Пикина Надежда Анатольевна</cp:lastModifiedBy>
  <cp:lastPrinted>2017-04-17T08:31:53Z</cp:lastPrinted>
  <dcterms:created xsi:type="dcterms:W3CDTF">2007-10-19T05:39:15Z</dcterms:created>
  <dcterms:modified xsi:type="dcterms:W3CDTF">2021-05-06T09:04:03Z</dcterms:modified>
</cp:coreProperties>
</file>