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75" yWindow="-255" windowWidth="19440" windowHeight="12090"/>
  </bookViews>
  <sheets>
    <sheet name="Январь - декабрь 2021" sheetId="1" r:id="rId1"/>
  </sheets>
  <definedNames>
    <definedName name="_xlnm.Print_Area" localSheetId="0">'Январь - декабрь 2021'!$A$1:$F$48</definedName>
  </definedNames>
  <calcPr calcId="145621"/>
</workbook>
</file>

<file path=xl/calcChain.xml><?xml version="1.0" encoding="utf-8"?>
<calcChain xmlns="http://schemas.openxmlformats.org/spreadsheetml/2006/main">
  <c r="E11" i="1" l="1"/>
  <c r="E10" i="1"/>
  <c r="E8" i="1"/>
  <c r="E7" i="1"/>
  <c r="E6" i="1"/>
  <c r="C9" i="1"/>
  <c r="E9" i="1" s="1"/>
  <c r="D9" i="1"/>
  <c r="C12" i="1"/>
  <c r="E12" i="1" s="1"/>
  <c r="D12" i="1"/>
  <c r="E39" i="1" l="1"/>
  <c r="E55" i="1" l="1"/>
  <c r="E20" i="1"/>
  <c r="E21" i="1"/>
  <c r="E28" i="1" l="1"/>
  <c r="E30" i="1"/>
  <c r="E31" i="1"/>
  <c r="E32" i="1"/>
  <c r="E33" i="1"/>
  <c r="E35" i="1"/>
  <c r="E49" i="1" l="1"/>
  <c r="E50" i="1"/>
  <c r="E56" i="1" l="1"/>
  <c r="E27" i="1" l="1"/>
  <c r="E17" i="1" l="1"/>
  <c r="E16" i="1"/>
  <c r="E42" i="1" l="1"/>
  <c r="E22" i="1" l="1"/>
  <c r="E24" i="1"/>
  <c r="E25" i="1"/>
  <c r="D34" i="1" l="1"/>
  <c r="E34" i="1" s="1"/>
  <c r="E53" i="1" l="1"/>
  <c r="E54" i="1"/>
  <c r="E52" i="1"/>
  <c r="E48" i="1"/>
  <c r="E46" i="1"/>
  <c r="E44" i="1"/>
  <c r="E41" i="1"/>
  <c r="C40" i="1"/>
  <c r="D40" i="1"/>
  <c r="C29" i="1"/>
  <c r="E29" i="1" s="1"/>
</calcChain>
</file>

<file path=xl/sharedStrings.xml><?xml version="1.0" encoding="utf-8"?>
<sst xmlns="http://schemas.openxmlformats.org/spreadsheetml/2006/main" count="124" uniqueCount="87">
  <si>
    <t>Социально-экономическое положение муниципального образования</t>
  </si>
  <si>
    <t xml:space="preserve">Показатели </t>
  </si>
  <si>
    <t>Единица измерения</t>
  </si>
  <si>
    <t>1. Демография</t>
  </si>
  <si>
    <t>человек</t>
  </si>
  <si>
    <t xml:space="preserve">человек 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</si>
  <si>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</si>
  <si>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</si>
  <si>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</si>
  <si>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</si>
  <si>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</si>
  <si>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</si>
  <si>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</si>
  <si>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</si>
  <si>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</si>
  <si>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</si>
  <si>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</si>
  <si>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</si>
  <si>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</si>
  <si>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</si>
  <si>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7. Труд и занятость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</si>
  <si>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</si>
  <si>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</si>
  <si>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</si>
  <si>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</si>
  <si>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</si>
  <si>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</si>
  <si>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</si>
  <si>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</si>
  <si>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</si>
  <si>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</si>
  <si>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</si>
  <si>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</si>
  <si>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</si>
  <si>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</si>
  <si>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</si>
  <si>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В % к анало-гичному периоду прошлого года</t>
  </si>
  <si>
    <t>…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</si>
  <si>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</si>
  <si>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</si>
  <si>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</si>
  <si>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</si>
  <si>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</si>
  <si>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</si>
  <si>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</si>
  <si>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</si>
  <si>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</si>
  <si>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</si>
  <si>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t>Значение показателя январь-декабрь 2020 г.</t>
  </si>
  <si>
    <t>Печенгский район за январь - декабрь 2021 года</t>
  </si>
  <si>
    <t>Значение показателя январь-декабрь 2021 г.</t>
  </si>
  <si>
    <r>
      <t>Численность населения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</si>
  <si>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родившихся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</si>
  <si>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умерших</t>
    </r>
    <r>
      <rPr>
        <vertAlign val="superscript"/>
        <sz val="10"/>
        <rFont val="Times New Roman"/>
        <family val="1"/>
        <charset val="204"/>
      </rPr>
      <t>1</t>
    </r>
  </si>
  <si>
    <r>
      <t>Естественный прирост (убыль)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                              </t>
    </r>
  </si>
  <si>
    <r>
      <t>Количество прибывших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</si>
  <si>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выбывших</t>
    </r>
    <r>
      <rPr>
        <vertAlign val="superscript"/>
        <sz val="10"/>
        <rFont val="Times New Roman"/>
        <family val="1"/>
        <charset val="204"/>
      </rPr>
      <t>1</t>
    </r>
  </si>
  <si>
    <r>
      <t>Миграционный прирост (убыль)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</si>
  <si>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</si>
  <si>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</si>
  <si>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</si>
  <si>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</si>
  <si>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изменением круга респондентов, а также с возобновлением работы хозяйствующих субъектов отдельных видо экономической деятельности, которая была приостановлена с марта 2020 года в соответствии с федеральными и региональными нормативными правовыми актами, направленными на реализацию мер по обеспечению санитарно-эпидемиологического благополучия населения в связи с распространением новой коронавирусной инфекции (COVID-19)</t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</si>
  <si>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предпринимательства), по кругу организаций отчётного года.</t>
    </r>
  </si>
  <si>
    <r>
      <t> 2.1. Промышленное производство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</si>
  <si>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</si>
  <si>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</si>
  <si>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</si>
  <si>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</si>
  <si>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t xml:space="preserve"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предпринимателе. </t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</si>
  <si>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</si>
  <si>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</si>
  <si>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</si>
  <si>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индивидуальных предпринимателей - по состоянию на конец года</t>
    </r>
    <r>
      <rPr>
        <vertAlign val="superscript"/>
        <sz val="10"/>
        <rFont val="Times New Roman"/>
        <family val="1"/>
        <charset val="204"/>
      </rPr>
      <t>1</t>
    </r>
  </si>
  <si>
    <t>Ппоказатель приведен по состоянию на 01.01.2022 и на 01.01.2021 года соответственно</t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</si>
  <si>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</si>
  <si>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</si>
  <si>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</si>
  <si>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На конец 2020 года к населению трудоспособного возраста отнесены женщины в возрасте 16-55 лет, мужчины 16-60 лет, на конец 2021 года - женщины 16-56 лет, мужчины 16-61 год.</t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</si>
  <si>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</si>
  <si>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Среднесписочная численность работников организаций  - всего</t>
    </r>
    <r>
      <rPr>
        <vertAlign val="superscript"/>
        <sz val="10"/>
        <rFont val="Times New Roman"/>
        <family val="1"/>
        <charset val="204"/>
      </rPr>
      <t>1</t>
    </r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</si>
  <si>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</si>
  <si>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t>За 2021 год – включая сведения, предоставленные индивидуальными предпринимателями.</t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</si>
  <si>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</si>
  <si>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Условное обозначение «х» означает, что в одном или обоих сравниваемых периодах был получен отрицательный сальдированный финансовый результат.</t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</si>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</sst>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3" borderId="0" xfId="0" applyFont="1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="115" zoomScaleNormal="115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5" width="13.42578125" style="1" customWidth="1"/>
    <col min="6" max="6" width="35" style="1" customWidth="1"/>
    <col min="7" max="16384" width="9.140625" style="1"/>
  </cols>
  <sheetData>
    <row r="1" spans="1:6" ht="19.5" customHeight="1" x14ac:dyDescent="0.25">
      <c r="A1" s="29" t="s">
        <v>0</v>
      </c>
      <c r="B1" s="29"/>
      <c r="C1" s="29"/>
      <c r="D1" s="29"/>
      <c r="E1" s="29"/>
      <c r="F1" s="29"/>
    </row>
    <row r="2" spans="1:6" ht="15.75" customHeight="1" x14ac:dyDescent="0.25">
      <c r="A2" s="29" t="s">
        <v>49</v>
      </c>
      <c r="B2" s="29"/>
      <c r="C2" s="29"/>
      <c r="D2" s="29"/>
      <c r="E2" s="29"/>
      <c r="F2" s="29"/>
    </row>
    <row r="4" spans="1:6" ht="51" x14ac:dyDescent="0.25">
      <c r="A4" s="2" t="s">
        <v>1</v>
      </c>
      <c r="B4" s="2" t="s">
        <v>2</v>
      </c>
      <c r="C4" s="2" t="s">
        <v>50</v>
      </c>
      <c r="D4" s="2" t="s">
        <v>48</v>
      </c>
      <c r="E4" s="2" t="s">
        <v>36</v>
      </c>
      <c r="F4" s="2" t="s">
        <v>35</v>
      </c>
    </row>
    <row r="5" spans="1:6" x14ac:dyDescent="0.25">
      <c r="A5" s="33" t="s">
        <v>3</v>
      </c>
      <c r="B5" s="34"/>
      <c r="C5" s="34"/>
      <c r="D5" s="34"/>
      <c r="E5" s="34"/>
      <c r="F5" s="35"/>
    </row>
    <row r="6" spans="1:6" s="28" customFormat="1" ht="15.75" x14ac:dyDescent="0.25">
      <c r="A6" s="9" t="s">
        <v>51</v>
      </c>
      <c r="B6" s="10" t="s">
        <v>4</v>
      </c>
      <c r="C6" s="12">
        <v>35344</v>
      </c>
      <c r="D6" s="12">
        <v>36090</v>
      </c>
      <c r="E6" s="8">
        <f>C6/D6*100</f>
        <v>97.93294541424217</v>
      </c>
      <c r="F6" s="10"/>
    </row>
    <row r="7" spans="1:6" s="28" customFormat="1" ht="15.75" x14ac:dyDescent="0.25">
      <c r="A7" s="9" t="s">
        <v>52</v>
      </c>
      <c r="B7" s="10" t="s">
        <v>5</v>
      </c>
      <c r="C7" s="12">
        <v>320</v>
      </c>
      <c r="D7" s="12">
        <v>343</v>
      </c>
      <c r="E7" s="8">
        <f>C7/D7*100</f>
        <v>93.294460641399411</v>
      </c>
      <c r="F7" s="10"/>
    </row>
    <row r="8" spans="1:6" s="28" customFormat="1" ht="15.75" customHeight="1" x14ac:dyDescent="0.25">
      <c r="A8" s="9" t="s">
        <v>53</v>
      </c>
      <c r="B8" s="10" t="s">
        <v>5</v>
      </c>
      <c r="C8" s="12">
        <v>409</v>
      </c>
      <c r="D8" s="12">
        <v>397</v>
      </c>
      <c r="E8" s="8">
        <f>C8/D8*100</f>
        <v>103.02267002518892</v>
      </c>
      <c r="F8" s="10"/>
    </row>
    <row r="9" spans="1:6" s="28" customFormat="1" ht="15.75" x14ac:dyDescent="0.25">
      <c r="A9" s="9" t="s">
        <v>54</v>
      </c>
      <c r="B9" s="10" t="s">
        <v>5</v>
      </c>
      <c r="C9" s="12">
        <f>C7-C8</f>
        <v>-89</v>
      </c>
      <c r="D9" s="12">
        <f>D7-D8</f>
        <v>-54</v>
      </c>
      <c r="E9" s="8">
        <f>C9/D9*100</f>
        <v>164.81481481481481</v>
      </c>
      <c r="F9" s="11"/>
    </row>
    <row r="10" spans="1:6" s="28" customFormat="1" ht="15.75" x14ac:dyDescent="0.25">
      <c r="A10" s="9" t="s">
        <v>55</v>
      </c>
      <c r="B10" s="10" t="s">
        <v>5</v>
      </c>
      <c r="C10" s="12">
        <v>1320</v>
      </c>
      <c r="D10" s="12">
        <v>1292</v>
      </c>
      <c r="E10" s="8">
        <f>C10/D10*100</f>
        <v>102.16718266253871</v>
      </c>
      <c r="F10" s="10"/>
    </row>
    <row r="11" spans="1:6" s="28" customFormat="1" ht="15.75" x14ac:dyDescent="0.25">
      <c r="A11" s="9" t="s">
        <v>56</v>
      </c>
      <c r="B11" s="10" t="s">
        <v>5</v>
      </c>
      <c r="C11" s="12">
        <v>1977</v>
      </c>
      <c r="D11" s="12">
        <v>2046</v>
      </c>
      <c r="E11" s="8">
        <f>C11/D11*100</f>
        <v>96.62756598240469</v>
      </c>
      <c r="F11" s="10"/>
    </row>
    <row r="12" spans="1:6" s="28" customFormat="1" ht="15.75" x14ac:dyDescent="0.25">
      <c r="A12" s="9" t="s">
        <v>57</v>
      </c>
      <c r="B12" s="10" t="s">
        <v>5</v>
      </c>
      <c r="C12" s="12">
        <f>C10-C11</f>
        <v>-657</v>
      </c>
      <c r="D12" s="12">
        <f>D10-D11</f>
        <v>-754</v>
      </c>
      <c r="E12" s="8">
        <f>C12/D12*100</f>
        <v>87.135278514588848</v>
      </c>
      <c r="F12" s="11"/>
    </row>
    <row r="13" spans="1:6" x14ac:dyDescent="0.25">
      <c r="A13" s="13" t="s">
        <v>6</v>
      </c>
      <c r="B13" s="14"/>
      <c r="C13" s="14"/>
      <c r="D13" s="14"/>
      <c r="E13" s="14"/>
      <c r="F13" s="11"/>
    </row>
    <row r="14" spans="1:6" ht="13.5" customHeight="1" x14ac:dyDescent="0.25">
      <c r="A14" s="9" t="s">
        <v>64</v>
      </c>
      <c r="B14" s="10" t="s">
        <v>7</v>
      </c>
      <c r="C14" s="12">
        <v>44596.1</v>
      </c>
      <c r="D14" s="12">
        <v>12308.7</v>
      </c>
      <c r="E14" s="15"/>
      <c r="F14" s="16"/>
    </row>
    <row r="15" spans="1:6" s="28" customFormat="1" ht="66.75" x14ac:dyDescent="0.25">
      <c r="A15" s="9" t="s">
        <v>70</v>
      </c>
      <c r="B15" s="10" t="s">
        <v>7</v>
      </c>
      <c r="C15" s="12" t="s">
        <v>67</v>
      </c>
      <c r="D15" s="12" t="s">
        <v>67</v>
      </c>
      <c r="E15" s="8">
        <v>361.2</v>
      </c>
      <c r="F15" s="46"/>
    </row>
    <row r="16" spans="1:6" s="28" customFormat="1" ht="54" customHeight="1" x14ac:dyDescent="0.25">
      <c r="A16" s="9" t="s">
        <v>65</v>
      </c>
      <c r="B16" s="10" t="s">
        <v>7</v>
      </c>
      <c r="C16" s="12">
        <v>4164.8</v>
      </c>
      <c r="D16" s="8">
        <v>2622.3</v>
      </c>
      <c r="E16" s="8">
        <f t="shared" ref="E16:E17" si="0">C16/D16*100</f>
        <v>158.82240780993783</v>
      </c>
      <c r="F16" s="15"/>
    </row>
    <row r="17" spans="1:6" s="28" customFormat="1" ht="84" customHeight="1" x14ac:dyDescent="0.25">
      <c r="A17" s="9" t="s">
        <v>66</v>
      </c>
      <c r="B17" s="10" t="s">
        <v>8</v>
      </c>
      <c r="C17" s="12">
        <v>4764.8999999999996</v>
      </c>
      <c r="D17" s="8">
        <v>2659.8</v>
      </c>
      <c r="E17" s="8">
        <f t="shared" si="0"/>
        <v>179.1450484998872</v>
      </c>
      <c r="F17" s="15"/>
    </row>
    <row r="18" spans="1:6" s="28" customFormat="1" ht="85.5" customHeight="1" x14ac:dyDescent="0.25">
      <c r="A18" s="9" t="s">
        <v>71</v>
      </c>
      <c r="B18" s="10" t="s">
        <v>8</v>
      </c>
      <c r="C18" s="12" t="s">
        <v>67</v>
      </c>
      <c r="D18" s="8" t="s">
        <v>67</v>
      </c>
      <c r="E18" s="15">
        <v>121.1</v>
      </c>
      <c r="F18" s="46"/>
    </row>
    <row r="19" spans="1:6" x14ac:dyDescent="0.25">
      <c r="A19" s="13" t="s">
        <v>9</v>
      </c>
      <c r="B19" s="17"/>
      <c r="C19" s="17"/>
      <c r="D19" s="17"/>
      <c r="E19" s="18"/>
      <c r="F19" s="19"/>
    </row>
    <row r="20" spans="1:6" s="28" customFormat="1" ht="47.25" customHeight="1" x14ac:dyDescent="0.25">
      <c r="A20" s="9" t="s">
        <v>59</v>
      </c>
      <c r="B20" s="10" t="s">
        <v>8</v>
      </c>
      <c r="C20" s="12">
        <v>3894.1</v>
      </c>
      <c r="D20" s="12">
        <v>3829.3</v>
      </c>
      <c r="E20" s="8">
        <f t="shared" ref="E20" si="1">C20/D20*100</f>
        <v>101.69221528738935</v>
      </c>
      <c r="F20" s="10"/>
    </row>
    <row r="21" spans="1:6" s="28" customFormat="1" ht="126" customHeight="1" x14ac:dyDescent="0.25">
      <c r="A21" s="9" t="s">
        <v>60</v>
      </c>
      <c r="B21" s="10" t="s">
        <v>8</v>
      </c>
      <c r="C21" s="12">
        <v>910.3</v>
      </c>
      <c r="D21" s="12">
        <v>863.9</v>
      </c>
      <c r="E21" s="8">
        <f t="shared" ref="E21" si="2">C21/D21*100</f>
        <v>105.37099201296446</v>
      </c>
      <c r="F21" s="43" t="s">
        <v>62</v>
      </c>
    </row>
    <row r="22" spans="1:6" s="28" customFormat="1" ht="128.25" customHeight="1" x14ac:dyDescent="0.25">
      <c r="A22" s="9" t="s">
        <v>61</v>
      </c>
      <c r="B22" s="10" t="s">
        <v>8</v>
      </c>
      <c r="C22" s="12">
        <v>1087.3</v>
      </c>
      <c r="D22" s="12">
        <v>951.3</v>
      </c>
      <c r="E22" s="8">
        <f t="shared" ref="E22:E35" si="3">C22/D22*100</f>
        <v>114.29622621675601</v>
      </c>
      <c r="F22" s="43" t="s">
        <v>62</v>
      </c>
    </row>
    <row r="23" spans="1:6" ht="15.75" customHeight="1" x14ac:dyDescent="0.25">
      <c r="A23" s="30" t="s">
        <v>39</v>
      </c>
      <c r="B23" s="31"/>
      <c r="C23" s="31"/>
      <c r="D23" s="31"/>
      <c r="E23" s="31"/>
      <c r="F23" s="32"/>
    </row>
    <row r="24" spans="1:6" s="28" customFormat="1" ht="70.5" customHeight="1" x14ac:dyDescent="0.25">
      <c r="A24" s="47" t="s">
        <v>73</v>
      </c>
      <c r="B24" s="10" t="s">
        <v>4</v>
      </c>
      <c r="C24" s="12">
        <v>576</v>
      </c>
      <c r="D24" s="12">
        <v>475</v>
      </c>
      <c r="E24" s="8">
        <f t="shared" si="3"/>
        <v>121.26315789473685</v>
      </c>
      <c r="F24" s="43" t="s">
        <v>69</v>
      </c>
    </row>
    <row r="25" spans="1:6" s="28" customFormat="1" ht="42" customHeight="1" x14ac:dyDescent="0.25">
      <c r="A25" s="9" t="s">
        <v>72</v>
      </c>
      <c r="B25" s="10" t="s">
        <v>10</v>
      </c>
      <c r="C25" s="12">
        <v>296</v>
      </c>
      <c r="D25" s="12">
        <v>294</v>
      </c>
      <c r="E25" s="8">
        <f t="shared" si="3"/>
        <v>100.68027210884354</v>
      </c>
      <c r="F25" s="43" t="s">
        <v>74</v>
      </c>
    </row>
    <row r="26" spans="1:6" s="28" customFormat="1" x14ac:dyDescent="0.25">
      <c r="A26" s="30" t="s">
        <v>11</v>
      </c>
      <c r="B26" s="31"/>
      <c r="C26" s="31"/>
      <c r="D26" s="31"/>
      <c r="E26" s="31"/>
      <c r="F26" s="32"/>
    </row>
    <row r="27" spans="1:6" s="28" customFormat="1" ht="58.5" customHeight="1" x14ac:dyDescent="0.25">
      <c r="A27" s="9" t="s">
        <v>76</v>
      </c>
      <c r="B27" s="10" t="s">
        <v>8</v>
      </c>
      <c r="C27" s="8">
        <v>6778.7</v>
      </c>
      <c r="D27" s="8">
        <v>6290.7</v>
      </c>
      <c r="E27" s="8">
        <f t="shared" si="3"/>
        <v>107.75748326895258</v>
      </c>
      <c r="F27" s="43" t="s">
        <v>75</v>
      </c>
    </row>
    <row r="28" spans="1:6" s="28" customFormat="1" ht="25.5" hidden="1" x14ac:dyDescent="0.25">
      <c r="A28" s="9" t="s">
        <v>12</v>
      </c>
      <c r="B28" s="10"/>
      <c r="C28" s="10"/>
      <c r="D28" s="10"/>
      <c r="E28" s="8" t="e">
        <f t="shared" si="3"/>
        <v>#DIV/0!</v>
      </c>
      <c r="F28" s="20"/>
    </row>
    <row r="29" spans="1:6" s="28" customFormat="1" hidden="1" x14ac:dyDescent="0.25">
      <c r="A29" s="9" t="s">
        <v>13</v>
      </c>
      <c r="B29" s="10" t="s">
        <v>8</v>
      </c>
      <c r="C29" s="10">
        <f>SUM(C31:C33)</f>
        <v>0</v>
      </c>
      <c r="D29" s="10">
        <v>2346.4</v>
      </c>
      <c r="E29" s="8">
        <f t="shared" si="3"/>
        <v>0</v>
      </c>
      <c r="F29" s="11"/>
    </row>
    <row r="30" spans="1:6" s="28" customFormat="1" hidden="1" x14ac:dyDescent="0.25">
      <c r="A30" s="9" t="s">
        <v>14</v>
      </c>
      <c r="B30" s="10"/>
      <c r="C30" s="10"/>
      <c r="D30" s="10"/>
      <c r="E30" s="8" t="e">
        <f t="shared" si="3"/>
        <v>#DIV/0!</v>
      </c>
      <c r="F30" s="20"/>
    </row>
    <row r="31" spans="1:6" s="28" customFormat="1" hidden="1" x14ac:dyDescent="0.25">
      <c r="A31" s="9" t="s">
        <v>15</v>
      </c>
      <c r="B31" s="10" t="s">
        <v>8</v>
      </c>
      <c r="C31" s="10"/>
      <c r="D31" s="10">
        <v>61.6</v>
      </c>
      <c r="E31" s="8">
        <f t="shared" si="3"/>
        <v>0</v>
      </c>
      <c r="F31" s="11"/>
    </row>
    <row r="32" spans="1:6" s="28" customFormat="1" hidden="1" x14ac:dyDescent="0.25">
      <c r="A32" s="9" t="s">
        <v>16</v>
      </c>
      <c r="B32" s="10" t="s">
        <v>8</v>
      </c>
      <c r="C32" s="10"/>
      <c r="D32" s="10">
        <v>37.700000000000003</v>
      </c>
      <c r="E32" s="8">
        <f t="shared" si="3"/>
        <v>0</v>
      </c>
      <c r="F32" s="11"/>
    </row>
    <row r="33" spans="1:6" s="28" customFormat="1" hidden="1" x14ac:dyDescent="0.25">
      <c r="A33" s="9" t="s">
        <v>17</v>
      </c>
      <c r="B33" s="10" t="s">
        <v>8</v>
      </c>
      <c r="C33" s="10"/>
      <c r="D33" s="10">
        <v>78.2</v>
      </c>
      <c r="E33" s="8">
        <f t="shared" si="3"/>
        <v>0</v>
      </c>
      <c r="F33" s="11"/>
    </row>
    <row r="34" spans="1:6" s="28" customFormat="1" hidden="1" x14ac:dyDescent="0.25">
      <c r="A34" s="9" t="s">
        <v>18</v>
      </c>
      <c r="B34" s="10" t="s">
        <v>8</v>
      </c>
      <c r="C34" s="15"/>
      <c r="D34" s="15">
        <f>D27-D29</f>
        <v>3944.2999999999997</v>
      </c>
      <c r="E34" s="8">
        <f t="shared" si="3"/>
        <v>0</v>
      </c>
      <c r="F34" s="11"/>
    </row>
    <row r="35" spans="1:6" s="28" customFormat="1" ht="30.75" hidden="1" customHeight="1" x14ac:dyDescent="0.25">
      <c r="A35" s="9" t="s">
        <v>19</v>
      </c>
      <c r="B35" s="10" t="s">
        <v>8</v>
      </c>
      <c r="C35" s="8">
        <v>204.7</v>
      </c>
      <c r="D35" s="8" t="s">
        <v>37</v>
      </c>
      <c r="E35" s="8" t="e">
        <f t="shared" si="3"/>
        <v>#VALUE!</v>
      </c>
      <c r="F35" s="10"/>
    </row>
    <row r="36" spans="1:6" s="28" customFormat="1" ht="102.75" customHeight="1" x14ac:dyDescent="0.25">
      <c r="A36" s="21" t="s">
        <v>85</v>
      </c>
      <c r="B36" s="10" t="s">
        <v>8</v>
      </c>
      <c r="C36" s="8">
        <v>2178.6</v>
      </c>
      <c r="D36" s="12">
        <v>-157.6</v>
      </c>
      <c r="E36" s="8" t="s">
        <v>34</v>
      </c>
      <c r="F36" s="43" t="s">
        <v>84</v>
      </c>
    </row>
    <row r="37" spans="1:6" s="28" customFormat="1" x14ac:dyDescent="0.25">
      <c r="A37" s="30" t="s">
        <v>20</v>
      </c>
      <c r="B37" s="31"/>
      <c r="C37" s="31"/>
      <c r="D37" s="31"/>
      <c r="E37" s="31"/>
      <c r="F37" s="32"/>
    </row>
    <row r="38" spans="1:6" s="28" customFormat="1" ht="48" customHeight="1" x14ac:dyDescent="0.25">
      <c r="A38" s="9" t="s">
        <v>77</v>
      </c>
      <c r="B38" s="10" t="s">
        <v>21</v>
      </c>
      <c r="C38" s="8">
        <v>22.733000000000001</v>
      </c>
      <c r="D38" s="8">
        <v>22.864000000000001</v>
      </c>
      <c r="E38" s="8"/>
      <c r="F38" s="43" t="s">
        <v>78</v>
      </c>
    </row>
    <row r="39" spans="1:6" s="28" customFormat="1" ht="42.75" customHeight="1" x14ac:dyDescent="0.25">
      <c r="A39" s="47" t="s">
        <v>86</v>
      </c>
      <c r="B39" s="10" t="s">
        <v>21</v>
      </c>
      <c r="C39" s="22">
        <v>0.33600000000000002</v>
      </c>
      <c r="D39" s="22">
        <v>0.41699999999999998</v>
      </c>
      <c r="E39" s="8">
        <f t="shared" ref="E39:E42" si="4">C39/D39*100</f>
        <v>80.575539568345334</v>
      </c>
      <c r="F39" s="10"/>
    </row>
    <row r="40" spans="1:6" s="28" customFormat="1" ht="25.5" hidden="1" x14ac:dyDescent="0.25">
      <c r="A40" s="23" t="s">
        <v>22</v>
      </c>
      <c r="B40" s="24" t="s">
        <v>23</v>
      </c>
      <c r="C40" s="25">
        <f>C39/1000/C38*100</f>
        <v>1.4780275370606607E-3</v>
      </c>
      <c r="D40" s="25">
        <f>D39/1000/D38*100</f>
        <v>1.8238278516445065E-3</v>
      </c>
      <c r="E40" s="26" t="s">
        <v>34</v>
      </c>
      <c r="F40" s="27"/>
    </row>
    <row r="41" spans="1:6" s="28" customFormat="1" ht="61.5" customHeight="1" x14ac:dyDescent="0.25">
      <c r="A41" s="9" t="s">
        <v>80</v>
      </c>
      <c r="B41" s="10" t="s">
        <v>21</v>
      </c>
      <c r="C41" s="8">
        <v>10.199999999999999</v>
      </c>
      <c r="D41" s="8">
        <v>10.5</v>
      </c>
      <c r="E41" s="8">
        <f t="shared" si="4"/>
        <v>97.142857142857125</v>
      </c>
      <c r="F41" s="48" t="s">
        <v>79</v>
      </c>
    </row>
    <row r="42" spans="1:6" s="28" customFormat="1" ht="33.75" customHeight="1" x14ac:dyDescent="0.25">
      <c r="A42" s="9" t="s">
        <v>81</v>
      </c>
      <c r="B42" s="10" t="s">
        <v>24</v>
      </c>
      <c r="C42" s="8">
        <v>77114.2</v>
      </c>
      <c r="D42" s="8">
        <v>73196</v>
      </c>
      <c r="E42" s="8">
        <f t="shared" si="4"/>
        <v>105.35302475545112</v>
      </c>
      <c r="F42" s="49"/>
    </row>
    <row r="43" spans="1:6" s="28" customFormat="1" x14ac:dyDescent="0.25">
      <c r="A43" s="30" t="s">
        <v>25</v>
      </c>
      <c r="B43" s="31"/>
      <c r="C43" s="31"/>
      <c r="D43" s="31"/>
      <c r="E43" s="31"/>
      <c r="F43" s="32"/>
    </row>
    <row r="44" spans="1:6" s="28" customFormat="1" ht="41.25" x14ac:dyDescent="0.25">
      <c r="A44" s="9" t="s">
        <v>83</v>
      </c>
      <c r="B44" s="10" t="s">
        <v>4</v>
      </c>
      <c r="C44" s="12">
        <v>2248</v>
      </c>
      <c r="D44" s="12">
        <v>2280</v>
      </c>
      <c r="E44" s="8">
        <f t="shared" ref="E44:E50" si="5">C44/D44*100</f>
        <v>98.596491228070164</v>
      </c>
      <c r="F44" s="43" t="s">
        <v>82</v>
      </c>
    </row>
    <row r="45" spans="1:6" ht="15" customHeight="1" x14ac:dyDescent="0.25">
      <c r="A45" s="9" t="s">
        <v>26</v>
      </c>
      <c r="B45" s="10"/>
      <c r="C45" s="10"/>
      <c r="D45" s="10"/>
      <c r="E45" s="10"/>
      <c r="F45" s="20"/>
    </row>
    <row r="46" spans="1:6" s="28" customFormat="1" x14ac:dyDescent="0.25">
      <c r="A46" s="9" t="s">
        <v>27</v>
      </c>
      <c r="B46" s="10" t="s">
        <v>4</v>
      </c>
      <c r="C46" s="12">
        <v>4245</v>
      </c>
      <c r="D46" s="12">
        <v>4219</v>
      </c>
      <c r="E46" s="8">
        <f t="shared" si="5"/>
        <v>100.61625977719839</v>
      </c>
      <c r="F46" s="11"/>
    </row>
    <row r="47" spans="1:6" s="40" customFormat="1" ht="25.5" hidden="1" x14ac:dyDescent="0.25">
      <c r="A47" s="38" t="s">
        <v>28</v>
      </c>
      <c r="B47" s="39" t="s">
        <v>4</v>
      </c>
      <c r="C47" s="39"/>
      <c r="D47" s="39"/>
      <c r="E47" s="41"/>
      <c r="F47" s="50"/>
    </row>
    <row r="48" spans="1:6" s="28" customFormat="1" ht="15.75" customHeight="1" x14ac:dyDescent="0.25">
      <c r="A48" s="9" t="s">
        <v>29</v>
      </c>
      <c r="B48" s="10" t="s">
        <v>4</v>
      </c>
      <c r="C48" s="12">
        <v>435</v>
      </c>
      <c r="D48" s="12">
        <v>455</v>
      </c>
      <c r="E48" s="8">
        <f t="shared" si="5"/>
        <v>95.604395604395606</v>
      </c>
      <c r="F48" s="11"/>
    </row>
    <row r="49" spans="1:6" ht="25.5" hidden="1" x14ac:dyDescent="0.25">
      <c r="A49" s="9" t="s">
        <v>30</v>
      </c>
      <c r="B49" s="10" t="s">
        <v>4</v>
      </c>
      <c r="C49" s="10"/>
      <c r="D49" s="10"/>
      <c r="E49" s="8" t="e">
        <f t="shared" si="5"/>
        <v>#DIV/0!</v>
      </c>
      <c r="F49" s="11"/>
    </row>
    <row r="50" spans="1:6" ht="15.75" hidden="1" customHeight="1" x14ac:dyDescent="0.25">
      <c r="A50" s="9" t="s">
        <v>44</v>
      </c>
      <c r="B50" s="10" t="s">
        <v>4</v>
      </c>
      <c r="C50" s="12"/>
      <c r="D50" s="12">
        <v>78</v>
      </c>
      <c r="E50" s="8">
        <f t="shared" si="5"/>
        <v>0</v>
      </c>
      <c r="F50" s="11"/>
    </row>
    <row r="51" spans="1:6" ht="14.25" hidden="1" customHeight="1" x14ac:dyDescent="0.25">
      <c r="A51" s="9" t="s">
        <v>45</v>
      </c>
      <c r="B51" s="10"/>
      <c r="C51" s="12"/>
      <c r="D51" s="12"/>
      <c r="E51" s="12"/>
      <c r="F51" s="11"/>
    </row>
    <row r="52" spans="1:6" hidden="1" x14ac:dyDescent="0.25">
      <c r="A52" s="9" t="s">
        <v>31</v>
      </c>
      <c r="B52" s="10" t="s">
        <v>4</v>
      </c>
      <c r="C52" s="12"/>
      <c r="D52" s="12">
        <v>13</v>
      </c>
      <c r="E52" s="8">
        <f t="shared" ref="E52:E56" si="6">C52/D52*100</f>
        <v>0</v>
      </c>
      <c r="F52" s="11"/>
    </row>
    <row r="53" spans="1:6" hidden="1" x14ac:dyDescent="0.25">
      <c r="A53" s="9" t="s">
        <v>32</v>
      </c>
      <c r="B53" s="10" t="s">
        <v>4</v>
      </c>
      <c r="C53" s="12"/>
      <c r="D53" s="12">
        <v>7</v>
      </c>
      <c r="E53" s="8">
        <f t="shared" si="6"/>
        <v>0</v>
      </c>
      <c r="F53" s="11"/>
    </row>
    <row r="54" spans="1:6" hidden="1" x14ac:dyDescent="0.25">
      <c r="A54" s="9" t="s">
        <v>33</v>
      </c>
      <c r="B54" s="10" t="s">
        <v>4</v>
      </c>
      <c r="C54" s="12"/>
      <c r="D54" s="12">
        <v>2</v>
      </c>
      <c r="E54" s="8">
        <f t="shared" si="6"/>
        <v>0</v>
      </c>
      <c r="F54" s="11"/>
    </row>
    <row r="55" spans="1:6" ht="40.5" hidden="1" customHeight="1" x14ac:dyDescent="0.25">
      <c r="A55" s="9" t="s">
        <v>41</v>
      </c>
      <c r="B55" s="10" t="s">
        <v>4</v>
      </c>
      <c r="C55" s="12"/>
      <c r="D55" s="12">
        <v>262</v>
      </c>
      <c r="E55" s="8">
        <f t="shared" si="6"/>
        <v>0</v>
      </c>
      <c r="F55" s="10"/>
    </row>
    <row r="56" spans="1:6" ht="14.25" hidden="1" customHeight="1" x14ac:dyDescent="0.25">
      <c r="A56" s="9" t="s">
        <v>42</v>
      </c>
      <c r="B56" s="10" t="s">
        <v>43</v>
      </c>
      <c r="C56" s="12"/>
      <c r="D56" s="12">
        <v>132</v>
      </c>
      <c r="E56" s="8">
        <f t="shared" si="6"/>
        <v>0</v>
      </c>
      <c r="F56" s="11"/>
    </row>
    <row r="57" spans="1:6" ht="11.25" customHeight="1" x14ac:dyDescent="0.25">
      <c r="A57" s="3"/>
      <c r="B57" s="3"/>
      <c r="C57" s="3"/>
      <c r="D57" s="3"/>
      <c r="E57" s="3"/>
      <c r="F57" s="3"/>
    </row>
    <row r="58" spans="1:6" hidden="1" x14ac:dyDescent="0.25">
      <c r="A58" s="4" t="s">
        <v>38</v>
      </c>
      <c r="B58" s="3"/>
      <c r="C58" s="3"/>
      <c r="D58" s="3"/>
      <c r="E58" s="3"/>
      <c r="F58" s="3"/>
    </row>
    <row r="59" spans="1:6" ht="18.75" hidden="1" customHeight="1" x14ac:dyDescent="0.25">
      <c r="A59" s="37" t="s">
        <v>47</v>
      </c>
      <c r="B59" s="37"/>
      <c r="C59" s="37"/>
      <c r="D59" s="37"/>
      <c r="E59" s="37"/>
      <c r="F59" s="37"/>
    </row>
    <row r="60" spans="1:6" ht="18.75" hidden="1" customHeight="1" x14ac:dyDescent="0.25">
      <c r="A60" s="37" t="s">
        <v>46</v>
      </c>
      <c r="B60" s="37"/>
      <c r="C60" s="37"/>
      <c r="D60" s="37"/>
      <c r="E60" s="37"/>
      <c r="F60" s="37"/>
    </row>
    <row r="61" spans="1:6" ht="52.5" hidden="1" customHeight="1" x14ac:dyDescent="0.25">
      <c r="A61" s="36" t="s">
        <v>40</v>
      </c>
      <c r="B61" s="36"/>
      <c r="C61" s="36"/>
      <c r="D61" s="36"/>
      <c r="E61" s="36"/>
      <c r="F61" s="36"/>
    </row>
    <row r="62" spans="1:6" ht="4.5" customHeight="1" x14ac:dyDescent="0.25">
      <c r="A62" s="5"/>
      <c r="B62" s="6"/>
      <c r="C62" s="6"/>
      <c r="D62" s="6"/>
      <c r="E62" s="6"/>
      <c r="F62" s="6"/>
    </row>
    <row r="63" spans="1:6" x14ac:dyDescent="0.25">
      <c r="A63" s="7"/>
      <c r="B63" s="6"/>
      <c r="C63" s="6"/>
      <c r="D63" s="6"/>
      <c r="E63" s="6"/>
      <c r="F63" s="6"/>
    </row>
    <row r="64" spans="1:6" ht="16.5" customHeight="1" x14ac:dyDescent="0.25">
      <c r="A64" s="42" t="s">
        <v>58</v>
      </c>
      <c r="B64" s="42"/>
      <c r="C64" s="42"/>
      <c r="D64" s="6"/>
      <c r="E64" s="6"/>
      <c r="F64" s="6"/>
    </row>
    <row r="65" spans="1:6" ht="33.75" customHeight="1" x14ac:dyDescent="0.25">
      <c r="A65" s="45" t="s">
        <v>68</v>
      </c>
      <c r="B65" s="45"/>
      <c r="C65" s="45"/>
      <c r="D65" s="45"/>
      <c r="E65" s="45"/>
      <c r="F65" s="45"/>
    </row>
    <row r="66" spans="1:6" ht="18.75" customHeight="1" x14ac:dyDescent="0.25">
      <c r="A66" s="44" t="s">
        <v>63</v>
      </c>
      <c r="B66" s="44"/>
      <c r="C66" s="44"/>
      <c r="D66" s="44"/>
      <c r="E66" s="44"/>
      <c r="F66" s="44"/>
    </row>
  </sheetData>
  <mergeCells count="14">
    <mergeCell ref="A66:F66"/>
    <mergeCell ref="F41:F42"/>
    <mergeCell ref="A1:F1"/>
    <mergeCell ref="A2:F2"/>
    <mergeCell ref="A65:F65"/>
    <mergeCell ref="A23:F23"/>
    <mergeCell ref="A26:F26"/>
    <mergeCell ref="A5:F5"/>
    <mergeCell ref="A37:F37"/>
    <mergeCell ref="A43:F43"/>
    <mergeCell ref="A61:F61"/>
    <mergeCell ref="A60:F60"/>
    <mergeCell ref="A59:F59"/>
    <mergeCell ref="A64:C64"/>
  </mergeCells>
  <pageMargins left="0.39370078740157483" right="0" top="0" bottom="0" header="0" footer="0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- декабрь 2021</vt:lpstr>
      <vt:lpstr>'Январь - декабрь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2022-11-29T05:46:50Z</cp:lastPrinted>
  <dcterms:created xsi:type="dcterms:W3CDTF">2015-03-05T06:47:46Z</dcterms:created>
  <dcterms:modified xsi:type="dcterms:W3CDTF">2022-11-29T06:02:33Z</dcterms:modified>
</cp:coreProperties>
</file>